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UTO\Election Blackout\Elections\2026-03 Farrer\"/>
    </mc:Choice>
  </mc:AlternateContent>
  <xr:revisionPtr revIDLastSave="0" documentId="13_ncr:1_{49739186-E607-4760-A169-8826C709014F}" xr6:coauthVersionLast="47" xr6:coauthVersionMax="47" xr10:uidLastSave="{00000000-0000-0000-0000-000000000000}"/>
  <bookViews>
    <workbookView xWindow="-28920" yWindow="-120" windowWidth="29040" windowHeight="17640" xr2:uid="{E8E25394-2BC1-4FC9-A1B0-07ED17D0B443}"/>
  </bookViews>
  <sheets>
    <sheet name="Licensing_Areas_Farr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C2" i="1"/>
  <c r="B3" i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</calcChain>
</file>

<file path=xl/sharedStrings.xml><?xml version="1.0" encoding="utf-8"?>
<sst xmlns="http://schemas.openxmlformats.org/spreadsheetml/2006/main" count="40" uniqueCount="40">
  <si>
    <t>Licence Area</t>
  </si>
  <si>
    <t>MAP URL (PDF)</t>
  </si>
  <si>
    <t>Placemark URL (KMZ)</t>
  </si>
  <si>
    <t>SOUTHERN NEW SOUTH WALES TV1</t>
  </si>
  <si>
    <t>REGIONAL VICTORIA TV1</t>
  </si>
  <si>
    <t>WESTERN VICTORIA TV1</t>
  </si>
  <si>
    <t>EASTERN VICTORIA TV1</t>
  </si>
  <si>
    <t>GRIFFITH AND MIA TV1</t>
  </si>
  <si>
    <t>MILDURA/SUNRAYSIA TV1</t>
  </si>
  <si>
    <t>SHEPPARTON RA2</t>
  </si>
  <si>
    <t>HAY RA1</t>
  </si>
  <si>
    <t>ALBURY RA1</t>
  </si>
  <si>
    <t>DENILIQUIN RA1</t>
  </si>
  <si>
    <t>GRIFFITH RA1</t>
  </si>
  <si>
    <t>WAGGA WAGGA RA1</t>
  </si>
  <si>
    <t>ALBURY RA2</t>
  </si>
  <si>
    <t>BENDIGO RA1</t>
  </si>
  <si>
    <t>MILDURA RA2</t>
  </si>
  <si>
    <t>MILDURA RA1</t>
  </si>
  <si>
    <t>WANGARATTA RA1</t>
  </si>
  <si>
    <t>SWAN HILL RA1</t>
  </si>
  <si>
    <t>CENTRAL ZONE RA2</t>
  </si>
  <si>
    <t>REMOTE COMMERCIAL RADIO SERVICE CENTRAL ZONE RA1</t>
  </si>
  <si>
    <t>SHEPPARTON RA1</t>
  </si>
  <si>
    <t>DENILIQUIN RA2</t>
  </si>
  <si>
    <t>ECHUCA RA1</t>
  </si>
  <si>
    <t>SWAN HILL RA2</t>
  </si>
  <si>
    <t>BARHAM RA1</t>
  </si>
  <si>
    <t>MILDURA RA3</t>
  </si>
  <si>
    <t>GRIFFITH RA2</t>
  </si>
  <si>
    <t>AUSTRALIA WIDE S40</t>
  </si>
  <si>
    <t>REMOTE CENTRAL &amp; EASTERN AUSTRALIA TV1</t>
  </si>
  <si>
    <t>REMOTE CENTRAL &amp; EASTERN AUSTRALIA TV2</t>
  </si>
  <si>
    <t>NARRANDERA RA1</t>
  </si>
  <si>
    <t>WODONGA RA1</t>
  </si>
  <si>
    <t>UPPER MURRAY RA1</t>
  </si>
  <si>
    <t>HOLBROOK RA1</t>
  </si>
  <si>
    <t>Map*</t>
  </si>
  <si>
    <t>Placemark*</t>
  </si>
  <si>
    <t>* Note: Maps not currently available for the Holbrook RA1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</si>
</sst>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3" tint="0.249977111117893"/>
      <name val="Aptos Narrow"/>
      <family val="2"/>
      <scheme val="minor"/>
    </font>
    <font>
      <i/>
      <sz val="1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/>
    <xf numFmtId="0" fontId="18" fillId="0" borderId="0" xfId="0" applyFont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E86A6-E98A-4EB7-9AD6-616FC1B7CF15}">
  <dimension ref="A1:C37"/>
  <sheetViews>
    <sheetView tabSelected="1" workbookViewId="0">
      <selection activeCell="A38" sqref="A38"/>
    </sheetView>
  </sheetViews>
  <sheetFormatPr defaultRowHeight="15" x14ac:dyDescent="0.25"/>
  <cols>
    <col min="1" max="1" width="52.140625" bestFit="1" customWidth="1"/>
    <col min="2" max="2" width="14.42578125" bestFit="1" customWidth="1"/>
    <col min="3" max="3" width="20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 s="2" t="str">
        <f>HYPERLINK("https://channelfinder.acma.gov.au/licplan/defmaps/documents/maps/la_169.pdf","Map")</f>
        <v>Map</v>
      </c>
      <c r="C2" s="2" t="str">
        <f>HYPERLINK("https://channelfinder.acma.gov.au/licplan/defmaps/documents/pmrk/la_169.kmz","Placemark")</f>
        <v>Placemark</v>
      </c>
    </row>
    <row r="3" spans="1:3" x14ac:dyDescent="0.25">
      <c r="A3" t="s">
        <v>4</v>
      </c>
      <c r="B3" s="2" t="str">
        <f>HYPERLINK("https://channelfinder.acma.gov.au/licplan/defmaps/documents/maps/la_170.pdf","Map")</f>
        <v>Map</v>
      </c>
      <c r="C3" s="2" t="str">
        <f>HYPERLINK("https://channelfinder.acma.gov.au/licplan/defmaps/documents/pmrk/la_170.kmz","Placemark")</f>
        <v>Placemark</v>
      </c>
    </row>
    <row r="4" spans="1:3" x14ac:dyDescent="0.25">
      <c r="A4" t="s">
        <v>5</v>
      </c>
      <c r="B4" s="2" t="str">
        <f>HYPERLINK("https://channelfinder.acma.gov.au/licplan/defmaps/documents/maps/la_182.pdf","Map")</f>
        <v>Map</v>
      </c>
      <c r="C4" s="2" t="str">
        <f>HYPERLINK("https://channelfinder.acma.gov.au/licplan/defmaps/documents/pmrk/la_182.kmz","Placemark")</f>
        <v>Placemark</v>
      </c>
    </row>
    <row r="5" spans="1:3" x14ac:dyDescent="0.25">
      <c r="A5" t="s">
        <v>6</v>
      </c>
      <c r="B5" s="2" t="str">
        <f>HYPERLINK("https://channelfinder.acma.gov.au/licplan/defmaps/documents/maps/la_211.pdf","Map")</f>
        <v>Map</v>
      </c>
      <c r="C5" s="2" t="str">
        <f>HYPERLINK("https://channelfinder.acma.gov.au/licplan/defmaps/documents/pmrk/la_211.kmz","Placemark")</f>
        <v>Placemark</v>
      </c>
    </row>
    <row r="6" spans="1:3" x14ac:dyDescent="0.25">
      <c r="A6" t="s">
        <v>7</v>
      </c>
      <c r="B6" s="2" t="str">
        <f>HYPERLINK("https://channelfinder.acma.gov.au/licplan/defmaps/documents/maps/la_257.pdf","Map")</f>
        <v>Map</v>
      </c>
      <c r="C6" s="2" t="str">
        <f>HYPERLINK("https://channelfinder.acma.gov.au/licplan/defmaps/documents/pmrk/la_257.kmz","Placemark")</f>
        <v>Placemark</v>
      </c>
    </row>
    <row r="7" spans="1:3" x14ac:dyDescent="0.25">
      <c r="A7" t="s">
        <v>8</v>
      </c>
      <c r="B7" s="2" t="str">
        <f>HYPERLINK("https://channelfinder.acma.gov.au/licplan/defmaps/documents/maps/la_302.pdf","Map")</f>
        <v>Map</v>
      </c>
      <c r="C7" s="2" t="str">
        <f>HYPERLINK("https://channelfinder.acma.gov.au/licplan/defmaps/documents/pmrk/la_302.kmz","Placemark")</f>
        <v>Placemark</v>
      </c>
    </row>
    <row r="8" spans="1:3" x14ac:dyDescent="0.25">
      <c r="A8" t="s">
        <v>9</v>
      </c>
      <c r="B8" s="2" t="str">
        <f>HYPERLINK("https://channelfinder.acma.gov.au/licplan/defmaps/documents/maps/la_346.pdf","Map")</f>
        <v>Map</v>
      </c>
      <c r="C8" s="2" t="str">
        <f>HYPERLINK("https://channelfinder.acma.gov.au/licplan/defmaps/documents/pmrk/la_346.kmz","Placemark")</f>
        <v>Placemark</v>
      </c>
    </row>
    <row r="9" spans="1:3" x14ac:dyDescent="0.25">
      <c r="A9" t="s">
        <v>10</v>
      </c>
      <c r="B9" s="2" t="str">
        <f>HYPERLINK("https://channelfinder.acma.gov.au/licplan/defmaps/documents/maps/la_358.pdf","Map")</f>
        <v>Map</v>
      </c>
      <c r="C9" s="2" t="str">
        <f>HYPERLINK("https://channelfinder.acma.gov.au/licplan/defmaps/documents/pmrk/la_358.kmz","Placemark")</f>
        <v>Placemark</v>
      </c>
    </row>
    <row r="10" spans="1:3" x14ac:dyDescent="0.25">
      <c r="A10" t="s">
        <v>11</v>
      </c>
      <c r="B10" s="2" t="str">
        <f>HYPERLINK("https://channelfinder.acma.gov.au/licplan/defmaps/documents/maps/la_363.pdf","Map")</f>
        <v>Map</v>
      </c>
      <c r="C10" s="2" t="str">
        <f>HYPERLINK("https://channelfinder.acma.gov.au/licplan/defmaps/documents/pmrk/la_363.kmz","Placemark")</f>
        <v>Placemark</v>
      </c>
    </row>
    <row r="11" spans="1:3" x14ac:dyDescent="0.25">
      <c r="A11" t="s">
        <v>12</v>
      </c>
      <c r="B11" s="2" t="str">
        <f>HYPERLINK("https://channelfinder.acma.gov.au/licplan/defmaps/documents/maps/la_382.pdf","Map")</f>
        <v>Map</v>
      </c>
      <c r="C11" s="2" t="str">
        <f>HYPERLINK("https://channelfinder.acma.gov.au/licplan/defmaps/documents/pmrk/la_382.kmz","Placemark")</f>
        <v>Placemark</v>
      </c>
    </row>
    <row r="12" spans="1:3" x14ac:dyDescent="0.25">
      <c r="A12" t="s">
        <v>13</v>
      </c>
      <c r="B12" s="2" t="str">
        <f>HYPERLINK("https://channelfinder.acma.gov.au/licplan/defmaps/documents/maps/la_384.pdf","Map")</f>
        <v>Map</v>
      </c>
      <c r="C12" s="2" t="str">
        <f>HYPERLINK("https://channelfinder.acma.gov.au/licplan/defmaps/documents/pmrk/la_384.kmz","Placemark")</f>
        <v>Placemark</v>
      </c>
    </row>
    <row r="13" spans="1:3" x14ac:dyDescent="0.25">
      <c r="A13" t="s">
        <v>14</v>
      </c>
      <c r="B13" s="2" t="str">
        <f>HYPERLINK("https://channelfinder.acma.gov.au/licplan/defmaps/documents/maps/la_387.pdf","Map")</f>
        <v>Map</v>
      </c>
      <c r="C13" s="2" t="str">
        <f>HYPERLINK("https://channelfinder.acma.gov.au/licplan/defmaps/documents/pmrk/la_387.kmz","Placemark")</f>
        <v>Placemark</v>
      </c>
    </row>
    <row r="14" spans="1:3" x14ac:dyDescent="0.25">
      <c r="A14" t="s">
        <v>15</v>
      </c>
      <c r="B14" s="2" t="str">
        <f>HYPERLINK("https://channelfinder.acma.gov.au/licplan/defmaps/documents/maps/la_401.pdf","Map")</f>
        <v>Map</v>
      </c>
      <c r="C14" s="2" t="str">
        <f>HYPERLINK("https://channelfinder.acma.gov.au/licplan/defmaps/documents/pmrk/la_401.kmz","Placemark")</f>
        <v>Placemark</v>
      </c>
    </row>
    <row r="15" spans="1:3" x14ac:dyDescent="0.25">
      <c r="A15" t="s">
        <v>16</v>
      </c>
      <c r="B15" s="2" t="str">
        <f>HYPERLINK("https://channelfinder.acma.gov.au/licplan/defmaps/documents/maps/la_429.pdf","Map")</f>
        <v>Map</v>
      </c>
      <c r="C15" s="2" t="str">
        <f>HYPERLINK("https://channelfinder.acma.gov.au/licplan/defmaps/documents/pmrk/la_429.kmz","Placemark")</f>
        <v>Placemark</v>
      </c>
    </row>
    <row r="16" spans="1:3" x14ac:dyDescent="0.25">
      <c r="A16" t="s">
        <v>17</v>
      </c>
      <c r="B16" s="2" t="str">
        <f>HYPERLINK("https://channelfinder.acma.gov.au/licplan/defmaps/documents/maps/la_435.pdf","Map")</f>
        <v>Map</v>
      </c>
      <c r="C16" s="2" t="str">
        <f>HYPERLINK("https://channelfinder.acma.gov.au/licplan/defmaps/documents/pmrk/la_435.kmz","Placemark")</f>
        <v>Placemark</v>
      </c>
    </row>
    <row r="17" spans="1:3" x14ac:dyDescent="0.25">
      <c r="A17" t="s">
        <v>18</v>
      </c>
      <c r="B17" s="2" t="str">
        <f>HYPERLINK("https://channelfinder.acma.gov.au/licplan/defmaps/documents/maps/la_436.pdf","Map")</f>
        <v>Map</v>
      </c>
      <c r="C17" s="2" t="str">
        <f>HYPERLINK("https://channelfinder.acma.gov.au/licplan/defmaps/documents/pmrk/la_436.kmz","Placemark")</f>
        <v>Placemark</v>
      </c>
    </row>
    <row r="18" spans="1:3" x14ac:dyDescent="0.25">
      <c r="A18" t="s">
        <v>19</v>
      </c>
      <c r="B18" s="2" t="str">
        <f>HYPERLINK("https://channelfinder.acma.gov.au/licplan/defmaps/documents/maps/la_437.pdf","Map")</f>
        <v>Map</v>
      </c>
      <c r="C18" s="2" t="str">
        <f>HYPERLINK("https://channelfinder.acma.gov.au/licplan/defmaps/documents/pmrk/la_437.kmz","Placemark")</f>
        <v>Placemark</v>
      </c>
    </row>
    <row r="19" spans="1:3" x14ac:dyDescent="0.25">
      <c r="A19" t="s">
        <v>20</v>
      </c>
      <c r="B19" s="2" t="str">
        <f>HYPERLINK("https://channelfinder.acma.gov.au/licplan/defmaps/documents/maps/la_438.pdf","Map")</f>
        <v>Map</v>
      </c>
      <c r="C19" s="2" t="str">
        <f>HYPERLINK("https://channelfinder.acma.gov.au/licplan/defmaps/documents/pmrk/la_438.kmz","Placemark")</f>
        <v>Placemark</v>
      </c>
    </row>
    <row r="20" spans="1:3" x14ac:dyDescent="0.25">
      <c r="A20" t="s">
        <v>21</v>
      </c>
      <c r="B20" s="2" t="str">
        <f>HYPERLINK("https://channelfinder.acma.gov.au/licplan/defmaps/documents/maps/la_495.pdf","Map")</f>
        <v>Map</v>
      </c>
      <c r="C20" s="2" t="str">
        <f>HYPERLINK("https://channelfinder.acma.gov.au/licplan/defmaps/documents/pmrk/la_495.kmz","Placemark")</f>
        <v>Placemark</v>
      </c>
    </row>
    <row r="21" spans="1:3" x14ac:dyDescent="0.25">
      <c r="A21" t="s">
        <v>22</v>
      </c>
      <c r="B21" s="2" t="str">
        <f>HYPERLINK("https://channelfinder.acma.gov.au/licplan/defmaps/documents/maps/la_496.pdf","Map")</f>
        <v>Map</v>
      </c>
      <c r="C21" s="2" t="str">
        <f>HYPERLINK("https://channelfinder.acma.gov.au/licplan/defmaps/documents/pmrk/la_496.kmz","Placemark")</f>
        <v>Placemark</v>
      </c>
    </row>
    <row r="22" spans="1:3" x14ac:dyDescent="0.25">
      <c r="A22" t="s">
        <v>23</v>
      </c>
      <c r="B22" s="2" t="str">
        <f>HYPERLINK("https://channelfinder.acma.gov.au/licplan/defmaps/documents/maps/la_541.pdf","Map")</f>
        <v>Map</v>
      </c>
      <c r="C22" s="2" t="str">
        <f>HYPERLINK("https://channelfinder.acma.gov.au/licplan/defmaps/documents/pmrk/la_541.kmz","Placemark")</f>
        <v>Placemark</v>
      </c>
    </row>
    <row r="23" spans="1:3" x14ac:dyDescent="0.25">
      <c r="A23" t="s">
        <v>24</v>
      </c>
      <c r="B23" s="2" t="str">
        <f>HYPERLINK("https://channelfinder.acma.gov.au/licplan/defmaps/documents/maps/la_657.pdf","Map")</f>
        <v>Map</v>
      </c>
      <c r="C23" s="2" t="str">
        <f>HYPERLINK("https://channelfinder.acma.gov.au/licplan/defmaps/documents/pmrk/la_657.kmz","Placemark")</f>
        <v>Placemark</v>
      </c>
    </row>
    <row r="24" spans="1:3" x14ac:dyDescent="0.25">
      <c r="A24" t="s">
        <v>25</v>
      </c>
      <c r="B24" s="2" t="str">
        <f>HYPERLINK("https://channelfinder.acma.gov.au/licplan/defmaps/documents/maps/la_668.pdf","Map")</f>
        <v>Map</v>
      </c>
      <c r="C24" s="2" t="str">
        <f>HYPERLINK("https://channelfinder.acma.gov.au/licplan/defmaps/documents/pmrk/la_668.kmz","Placemark")</f>
        <v>Placemark</v>
      </c>
    </row>
    <row r="25" spans="1:3" x14ac:dyDescent="0.25">
      <c r="A25" t="s">
        <v>26</v>
      </c>
      <c r="B25" s="2" t="str">
        <f>HYPERLINK("https://channelfinder.acma.gov.au/licplan/defmaps/documents/maps/la_671.pdf","Map")</f>
        <v>Map</v>
      </c>
      <c r="C25" s="2" t="str">
        <f>HYPERLINK("https://channelfinder.acma.gov.au/licplan/defmaps/documents/pmrk/la_671.kmz","Placemark")</f>
        <v>Placemark</v>
      </c>
    </row>
    <row r="26" spans="1:3" x14ac:dyDescent="0.25">
      <c r="A26" t="s">
        <v>27</v>
      </c>
      <c r="B26" s="2" t="str">
        <f>HYPERLINK("https://channelfinder.acma.gov.au/licplan/defmaps/documents/maps/la_672.pdf","Map")</f>
        <v>Map</v>
      </c>
      <c r="C26" s="2" t="str">
        <f>HYPERLINK("https://channelfinder.acma.gov.au/licplan/defmaps/documents/pmrk/la_672.kmz","Placemark")</f>
        <v>Placemark</v>
      </c>
    </row>
    <row r="27" spans="1:3" x14ac:dyDescent="0.25">
      <c r="A27" t="s">
        <v>28</v>
      </c>
      <c r="B27" s="2" t="str">
        <f>HYPERLINK("https://channelfinder.acma.gov.au/licplan/defmaps/documents/maps/la_673.pdf","Map")</f>
        <v>Map</v>
      </c>
      <c r="C27" s="2" t="str">
        <f>HYPERLINK("https://channelfinder.acma.gov.au/licplan/defmaps/documents/pmrk/la_673.kmz","Placemark")</f>
        <v>Placemark</v>
      </c>
    </row>
    <row r="28" spans="1:3" x14ac:dyDescent="0.25">
      <c r="A28" t="s">
        <v>29</v>
      </c>
      <c r="B28" s="2" t="str">
        <f>HYPERLINK("https://channelfinder.acma.gov.au/licplan/defmaps/documents/maps/la_783.pdf","Map")</f>
        <v>Map</v>
      </c>
      <c r="C28" s="2" t="str">
        <f>HYPERLINK("https://channelfinder.acma.gov.au/licplan/defmaps/documents/pmrk/la_783.kmz","Placemark")</f>
        <v>Placemark</v>
      </c>
    </row>
    <row r="29" spans="1:3" x14ac:dyDescent="0.25">
      <c r="A29" t="s">
        <v>30</v>
      </c>
      <c r="B29" s="2" t="str">
        <f>HYPERLINK("https://channelfinder.acma.gov.au/licplan/defmaps/documents/maps/la_802.pdf","Map")</f>
        <v>Map</v>
      </c>
      <c r="C29" s="2" t="str">
        <f>HYPERLINK("https://channelfinder.acma.gov.au/licplan/defmaps/documents/pmrk/la_802.kmz","Placemark")</f>
        <v>Placemark</v>
      </c>
    </row>
    <row r="30" spans="1:3" x14ac:dyDescent="0.25">
      <c r="A30" t="s">
        <v>31</v>
      </c>
      <c r="B30" s="2" t="str">
        <f>HYPERLINK("https://channelfinder.acma.gov.au/licplan/defmaps/documents/maps/la_963.pdf","Map")</f>
        <v>Map</v>
      </c>
      <c r="C30" s="2" t="str">
        <f>HYPERLINK("https://channelfinder.acma.gov.au/licplan/defmaps/documents/pmrk/la_963.kmz","Placemark")</f>
        <v>Placemark</v>
      </c>
    </row>
    <row r="31" spans="1:3" x14ac:dyDescent="0.25">
      <c r="A31" t="s">
        <v>32</v>
      </c>
      <c r="B31" s="2" t="str">
        <f>HYPERLINK("https://channelfinder.acma.gov.au/licplan/defmaps/documents/maps/la_964.pdf","Map")</f>
        <v>Map</v>
      </c>
      <c r="C31" s="2" t="str">
        <f>HYPERLINK("https://channelfinder.acma.gov.au/licplan/defmaps/documents/pmrk/la_964.kmz","Placemark")</f>
        <v>Placemark</v>
      </c>
    </row>
    <row r="32" spans="1:3" x14ac:dyDescent="0.25">
      <c r="A32" t="s">
        <v>33</v>
      </c>
      <c r="B32" s="2" t="str">
        <f>HYPERLINK("https://channelfinder.acma.gov.au/licplan/defmaps/documents/maps/la_1170.pdf","Map")</f>
        <v>Map</v>
      </c>
      <c r="C32" s="2" t="str">
        <f>HYPERLINK("https://channelfinder.acma.gov.au/licplan/defmaps/documents/pmrk/la_1170.kmz","Placemark")</f>
        <v>Placemark</v>
      </c>
    </row>
    <row r="33" spans="1:3" x14ac:dyDescent="0.25">
      <c r="A33" t="s">
        <v>34</v>
      </c>
      <c r="B33" s="2" t="str">
        <f>HYPERLINK("https://channelfinder.acma.gov.au/licplan/defmaps/documents/maps/la_1276.pdf","Map")</f>
        <v>Map</v>
      </c>
      <c r="C33" s="2" t="str">
        <f>HYPERLINK("https://channelfinder.acma.gov.au/licplan/defmaps/documents/pmrk/la_1276.kmz","Placemark")</f>
        <v>Placemark</v>
      </c>
    </row>
    <row r="34" spans="1:3" x14ac:dyDescent="0.25">
      <c r="A34" t="s">
        <v>35</v>
      </c>
      <c r="B34" s="2" t="str">
        <f>HYPERLINK("https://channelfinder.acma.gov.au/licplan/defmaps/documents/maps/la_1279.pdf","Map")</f>
        <v>Map</v>
      </c>
      <c r="C34" s="2" t="str">
        <f>HYPERLINK("https://channelfinder.acma.gov.au/licplan/defmaps/documents/pmrk/la_1279.kmz","Placemark")</f>
        <v>Placemark</v>
      </c>
    </row>
    <row r="35" spans="1:3" x14ac:dyDescent="0.25">
      <c r="A35" t="s">
        <v>36</v>
      </c>
      <c r="B35" s="3" t="s">
        <v>37</v>
      </c>
      <c r="C35" s="3" t="s">
        <v>38</v>
      </c>
    </row>
    <row r="37" spans="1:3" x14ac:dyDescent="0.25">
      <c r="A37" t="s">
        <v>39</v>
      </c>
    </row>
  </sheetData>
  <pageMargins left="0.7" right="0.7" top="0.75" bottom="0.75" header="0.3" footer="0.3"/>
  <headerFooter>
    <oddHeader>&amp;C&amp;"Aptos"&amp;12&amp;KFF0000 OFFICIAL&amp;1#_x000D_</oddHeader>
    <oddFooter>&amp;C_x000D_&amp;1#&amp;"Aptos"&amp;12&amp;KFF0000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Licensing_Areas_Farrer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Xavier Halliwell</cp:lastModifiedBy>
  <dcterms:created xsi:type="dcterms:W3CDTF">2026-03-02T04:02:18Z</dcterms:created>
  <dcterms:modified xsi:type="dcterms:W3CDTF">2026-03-06T03:33:02Z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b57847-2996-43f6-9ac9-aca8e5487221_Enabled">
    <vt:lpwstr>true</vt:lpwstr>
  </property>
  <property fmtid="{D5CDD505-2E9C-101B-9397-08002B2CF9AE}" pid="3" name="MSIP_Label_aeb57847-2996-43f6-9ac9-aca8e5487221_SetDate">
    <vt:lpwstr>2026-03-02T04:02:18Z</vt:lpwstr>
  </property>
  <property fmtid="{D5CDD505-2E9C-101B-9397-08002B2CF9AE}" pid="4" name="MSIP_Label_aeb57847-2996-43f6-9ac9-aca8e5487221_Method">
    <vt:lpwstr>Privileged</vt:lpwstr>
  </property>
  <property fmtid="{D5CDD505-2E9C-101B-9397-08002B2CF9AE}" pid="5" name="MSIP_Label_aeb57847-2996-43f6-9ac9-aca8e5487221_Name">
    <vt:lpwstr>90fb82dc-5319-427a-bd3a-0b26e5d5e425</vt:lpwstr>
  </property>
  <property fmtid="{D5CDD505-2E9C-101B-9397-08002B2CF9AE}" pid="6" name="MSIP_Label_aeb57847-2996-43f6-9ac9-aca8e5487221_SiteId">
    <vt:lpwstr>0dac7f39-d20c-4e71-8af3-71ee7e268a2b</vt:lpwstr>
  </property>
  <property fmtid="{D5CDD505-2E9C-101B-9397-08002B2CF9AE}" pid="7" name="MSIP_Label_aeb57847-2996-43f6-9ac9-aca8e5487221_ActionId">
    <vt:lpwstr>b1a6a5a9-4ea5-477c-8dee-165babf0347c</vt:lpwstr>
  </property>
  <property fmtid="{D5CDD505-2E9C-101B-9397-08002B2CF9AE}" pid="8" name="MSIP_Label_aeb57847-2996-43f6-9ac9-aca8e5487221_ContentBits">
    <vt:lpwstr>3</vt:lpwstr>
  </property>
  <property fmtid="{D5CDD505-2E9C-101B-9397-08002B2CF9AE}" pid="9" name="MSIP_Label_aeb57847-2996-43f6-9ac9-aca8e5487221_Tag">
    <vt:lpwstr>10, 0, 1, 1</vt:lpwstr>
  </property>
</Properties>
</file>