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778D6AF0-C4F4-4645-869E-B05055484394}" xr6:coauthVersionLast="47" xr6:coauthVersionMax="47" xr10:uidLastSave="{4FF603BD-1F04-42DA-9207-59304362BB81}"/>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4" i="2"/>
  <c r="D66" i="2"/>
  <c r="C59" i="2" l="1"/>
  <c r="C60" i="2"/>
  <c r="C61" i="2"/>
  <c r="C62" i="2"/>
  <c r="C64" i="2"/>
  <c r="C66" i="2"/>
  <c r="C57" i="2"/>
  <c r="C58" i="2"/>
  <c r="B57" i="2" l="1"/>
  <c r="B58" i="2"/>
  <c r="B59" i="2"/>
  <c r="B60" i="2"/>
  <c r="B61" i="2"/>
  <c r="B62" i="2"/>
  <c r="B64" i="2"/>
  <c r="B66" i="2"/>
</calcChain>
</file>

<file path=xl/sharedStrings.xml><?xml version="1.0" encoding="utf-8"?>
<sst xmlns="http://schemas.openxmlformats.org/spreadsheetml/2006/main" count="128" uniqueCount="80">
  <si>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</si>
  <si>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</si>
  <si>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</si>
  <si>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</si>
  <si>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</si>
  <si>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</si>
  <si>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</si>
  <si>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</si>
  <si>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</si>
  <si>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</si>
  <si>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</si>
  <si>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</si>
  <si>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</si>
  <si>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</si>
  <si>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</si>
  <si>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</si>
  <si>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</si>
  <si>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</si>
  <si>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</si>
  <si>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</si>
  <si>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</si>
  <si>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</si>
  <si>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</si>
  <si>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</si>
  <si>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</si>
  <si>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</si>
  <si>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</si>
  <si>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</si>
  <si>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</si>
  <si>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</si>
  <si>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</si>
  <si>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</si>
  <si>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</si>
  <si>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</si>
  <si>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</si>
  <si>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</si>
  <si>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</si>
  <si>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</si>
  <si>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</si>
  <si>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</si>
  <si>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</si>
  <si>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</si>
  <si>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</si>
  <si>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</si>
  <si>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</si>
  <si>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</si>
  <si>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AMN</t>
  </si>
  <si>
    <t>Griffith &amp; MIA TV1</t>
  </si>
  <si>
    <t>WIN Television Griffith Pty Ltd</t>
  </si>
  <si>
    <t>SDS</t>
  </si>
  <si>
    <t>Mt Gambier/South East TV1</t>
  </si>
  <si>
    <t>WIN Television SA Pty Ltd</t>
  </si>
  <si>
    <t>RDS</t>
  </si>
  <si>
    <t>Riverland TV1</t>
  </si>
  <si>
    <t>MDN</t>
  </si>
  <si>
    <t>MDV</t>
  </si>
  <si>
    <t>Mildura/Sunraysia TV1</t>
  </si>
  <si>
    <t>Mildura Digital Television Pty Ltd</t>
  </si>
  <si>
    <t>MGS</t>
  </si>
  <si>
    <t>LRS</t>
  </si>
  <si>
    <t>South West &amp; Great Southern TV1</t>
  </si>
  <si>
    <t>West Digital Television No. 1 Pty Ltd</t>
  </si>
  <si>
    <t>SDW</t>
  </si>
  <si>
    <t>GDW</t>
  </si>
  <si>
    <t>Geraldton TV1</t>
  </si>
  <si>
    <t>West Digital Television No. 2 Pty Ltd</t>
  </si>
  <si>
    <t>West Digital Television No. 3 Pty Ltd</t>
  </si>
  <si>
    <t>West Digital Television No. 4 Pty Ltd</t>
  </si>
  <si>
    <t>Kalgoorlie TV1</t>
  </si>
  <si>
    <t>VDW</t>
  </si>
  <si>
    <t>WDW</t>
  </si>
  <si>
    <t>Western Zone TV1</t>
  </si>
  <si>
    <t>SVW</t>
  </si>
  <si>
    <t>Western Australia TV3</t>
  </si>
  <si>
    <t>WA Remote (Viewer Access Satellite Television - WA Satco)</t>
  </si>
  <si>
    <t>Northern NSW TV1</t>
  </si>
  <si>
    <t xml:space="preserve">NRN </t>
  </si>
  <si>
    <t>Network Investments Pty Ltd</t>
  </si>
  <si>
    <t>NRN</t>
  </si>
  <si>
    <t>All WIN (Ten) services take the majority of source programming from the same state's Ten Networks metropolitan service (Ten Network Sydney service (feeding MDN &amp; NRN), Melbourne service (feeding MDV), Adelaide service (feeding MGS &amp; LRS) or Perth service (feeding SDW, GDW, VDW, WDW &amp; SVW).                                                  
During the period 1 July 2024 to 30 June 2025, Network 10 licensee services did not meet the captioning target for all services primarily because of instances that were:
(a) Attributable to significant difficulties of a technical or engineering nature; and
(b) Not reasonably foreseeable.
These instances included:
• Internet outages
• Technical failures suffered the by caption service provider: 
o Captioners experienced brief hardware and software issues related to computers and captioning software
o Brief connectivity issues for remote captioners due to local ISP outages.
o These faults were brief with troubleshooting occurring to fix the issues, as well as standby procedures to source alternative captioners.  Subsequent investigation by the CSP determined these were isolated cases and appropriate measures were taken eg replacing hardware, testing to see if faults recur.
There were also instances attributable to human error.  These errors have been addressed through staff training and amending procedure documentation to ensure additional steps are conducted in certain circumstances.
Network 10 and its caption service provider have robust monitoring, testing, investigation and review processes to ensure captions are transmitted and any faults are quickly identified and addressed.
Network 10 monitors the on air presentations including captions at each station in our broadcast control centres, and TVs in the building.  Staff liaise with the caption service provider to confirm start times for News bulletins and updates and to ensure they are ready to telecast.  For any live program that is not News and requires an Outside Broadcast, Presentation conduct an end to end captioning check before telecast to confirm path is working.  For non-live programming, if there is a loss of captions due to file failure, staff liaise with the caption service provider to provide Live captioning as soon as possible.
We also record and investigate any presentation faults including captioning, including viewer caption complaints and issues raised by our affiliate networks.  Network 10 holds regular meetings with our caption service provider to discuss issues and performance including the quality of the service and caption faults.    
Our caption service provider also conducts a comprehensive monitoring and review process, particularly for Live captioning.  This includes regular reviews of output text files for accuracy based on comprehensibility, taking into account the average word count expected.  Full reviews made against the broadcast are also undertaken on a regular basis by production managers.  Further, all caption service provider personnel constantly monitor captioning output via televisions throughout the Media Centre and are encouraged to do so at home when possible.  Where an operator is identified as consistently falling below the required standards they are taken off air and put through an intensive program of retraining. CSP software failures are analysed and fixed and staff training provided. 
ACMA investigation findings are discussed with relevant staff and CSP staff to ensure all are aware of regulatory obligations and quality standards. 
All WIN (Seven) services take 100% of source programming from either the Seven Network's ATN Sydney service (feeding AMN) or SAS Adelaide service (feeding SDS &amp; RDS).   ……
In the financial year 2024 – 2025 the largest minutage of lost captions occurred due to unforeseen technical outages and can be predominantly attributed to a single incident caused by additional remedial equipment blocking live captions. The Seven Network and caption partner have taken appropriate steps to ensure that this issue cannot re-occur. 
Further unforeseen technical issues resulted in lost minutes due to captioning encoder and network connection issues. Immediate action was taken regarding the network connection issues and operators with un-stable and / or slow internet connection have been removed from Seven Network programmes.
Other live or near live lost minutes occurred due to:
•	Unscheduled breaking news
•	Unscheduled programme source changes with live sport
•	Human error in scheduling requirements 
The Seven Network, in conjunction with caption and playout partners have undertaken action to improve communication around breaking news events and live programme changes and have implemented increased information exchange to remove the operator errors around unscheduled and scheduled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</si>
</sst>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2" zoomScale="89" zoomScaleNormal="89" zoomScaleSheetLayoutView="100" workbookViewId="0">
      <selection activeCell="B70" sqref="B70:T70"/>
    </sheetView>
  </sheetViews>
  <sheetFormatPr defaultColWidth="8.85546875" defaultRowHeight="15" x14ac:dyDescent="0.25"/>
  <cols>
    <col min="1" max="1" width="3.28515625" customWidth="1"/>
    <col min="2" max="2" width="8.5703125" customWidth="1"/>
    <col min="3" max="3" width="9.85546875" customWidth="1"/>
    <col min="4" max="4" width="16.85546875" customWidth="1"/>
    <col min="5" max="5" width="10.140625" customWidth="1"/>
    <col min="6" max="6" width="10.85546875" customWidth="1"/>
    <col min="7" max="7" width="10.7109375" customWidth="1"/>
    <col min="8" max="8" width="1.42578125" customWidth="1"/>
    <col min="9" max="9" width="5.855468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140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70" t="s">
        <v>4</v>
      </c>
      <c r="C15" s="170"/>
      <c r="D15" s="170"/>
      <c r="E15" s="170"/>
      <c r="F15" s="170"/>
      <c r="G15" s="170"/>
      <c r="H15" s="170"/>
      <c r="I15" s="170"/>
      <c r="J15" s="170"/>
      <c r="K15" s="170"/>
      <c r="L15" s="170"/>
      <c r="M15" s="170"/>
      <c r="N15" s="170"/>
      <c r="O15" s="170"/>
      <c r="P15" s="170"/>
      <c r="Q15" s="170"/>
      <c r="R15" s="4"/>
      <c r="S15" s="4"/>
      <c r="T15" s="4"/>
    </row>
    <row r="16" spans="1:20" s="13" customFormat="1" ht="45" x14ac:dyDescent="0.25">
      <c r="A16" s="14"/>
      <c r="B16" s="168" t="s">
        <v>2</v>
      </c>
      <c r="C16" s="168"/>
      <c r="D16" s="24" t="s">
        <v>3</v>
      </c>
      <c r="E16" s="171" t="s">
        <v>10</v>
      </c>
      <c r="F16" s="171"/>
      <c r="G16" s="171"/>
      <c r="H16" s="171"/>
      <c r="I16" s="171"/>
      <c r="J16" s="171"/>
      <c r="K16" s="171"/>
      <c r="L16" s="171"/>
      <c r="M16" s="171"/>
      <c r="N16" s="171"/>
      <c r="O16" s="171"/>
      <c r="P16" s="171"/>
      <c r="Q16" s="171"/>
      <c r="R16" s="4"/>
      <c r="S16" s="4"/>
      <c r="T16" s="4"/>
    </row>
    <row r="17" spans="1:21" ht="21.75" customHeight="1" x14ac:dyDescent="0.3">
      <c r="A17" s="5"/>
      <c r="B17" s="166">
        <v>2024</v>
      </c>
      <c r="C17" s="166"/>
      <c r="D17" s="70">
        <v>2025</v>
      </c>
      <c r="E17" s="172"/>
      <c r="F17" s="172"/>
      <c r="G17" s="172"/>
      <c r="H17" s="172"/>
      <c r="I17" s="172"/>
      <c r="J17" s="172"/>
      <c r="K17" s="172"/>
      <c r="L17" s="172"/>
      <c r="M17" s="172"/>
      <c r="N17" s="172"/>
      <c r="O17" s="172"/>
      <c r="P17" s="172"/>
      <c r="Q17" s="172"/>
      <c r="R17" s="4"/>
      <c r="S17" s="4"/>
      <c r="T17" s="1"/>
    </row>
    <row r="18" spans="1:21" ht="14.45" customHeight="1" x14ac:dyDescent="0.3">
      <c r="A18" s="5"/>
      <c r="B18" s="99"/>
      <c r="C18" s="99"/>
      <c r="D18" s="99"/>
      <c r="E18" s="99"/>
      <c r="F18" s="99"/>
      <c r="G18" s="99"/>
      <c r="H18" s="99"/>
      <c r="I18" s="99"/>
      <c r="J18" s="99"/>
      <c r="K18" s="99"/>
      <c r="L18" s="99"/>
      <c r="M18" s="99"/>
      <c r="N18" s="4"/>
      <c r="O18" s="4"/>
      <c r="P18" s="49"/>
      <c r="Q18" s="49"/>
      <c r="R18" s="4"/>
      <c r="S18" s="4"/>
      <c r="T18" s="1"/>
    </row>
    <row r="19" spans="1:21" ht="14.45" customHeight="1" x14ac:dyDescent="0.25">
      <c r="A19" s="5"/>
      <c r="B19" s="121" t="s">
        <v>38</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4"/>
      <c r="C20" s="175"/>
      <c r="D20" s="175"/>
      <c r="E20" s="175"/>
      <c r="F20" s="175"/>
      <c r="G20" s="175"/>
      <c r="H20" s="175"/>
      <c r="I20" s="175"/>
      <c r="J20" s="175"/>
      <c r="K20" s="175"/>
      <c r="L20" s="175"/>
      <c r="M20" s="175"/>
      <c r="N20" s="175"/>
      <c r="O20" s="175"/>
      <c r="P20" s="175"/>
      <c r="Q20" s="176"/>
      <c r="R20" s="4"/>
      <c r="S20" s="4"/>
      <c r="T20" s="4"/>
    </row>
    <row r="21" spans="1:21" ht="24.75" customHeight="1" x14ac:dyDescent="0.25">
      <c r="A21" s="5"/>
      <c r="B21" s="169" t="s">
        <v>7</v>
      </c>
      <c r="C21" s="169"/>
      <c r="D21" s="106" t="s">
        <v>6</v>
      </c>
      <c r="E21" s="126" t="s">
        <v>5</v>
      </c>
      <c r="F21" s="127"/>
      <c r="G21" s="127"/>
      <c r="H21" s="127"/>
      <c r="I21" s="127"/>
      <c r="J21" s="127"/>
      <c r="K21" s="127"/>
      <c r="L21" s="127"/>
      <c r="M21" s="173" t="s">
        <v>22</v>
      </c>
      <c r="N21" s="173"/>
      <c r="O21" s="173"/>
      <c r="P21" s="173"/>
      <c r="Q21" s="173"/>
      <c r="R21" s="4"/>
      <c r="S21" s="4"/>
      <c r="T21" s="4"/>
    </row>
    <row r="22" spans="1:21" s="34" customFormat="1" ht="14.25" customHeight="1" x14ac:dyDescent="0.25">
      <c r="A22" s="33"/>
      <c r="B22" s="167" t="s">
        <v>20</v>
      </c>
      <c r="C22" s="167"/>
      <c r="D22" s="31">
        <v>1</v>
      </c>
      <c r="E22" s="128" t="s">
        <v>12</v>
      </c>
      <c r="F22" s="129"/>
      <c r="G22" s="129"/>
      <c r="H22" s="129"/>
      <c r="I22" s="129"/>
      <c r="J22" s="129"/>
      <c r="K22" s="129"/>
      <c r="L22" s="129"/>
      <c r="M22" s="124" t="s">
        <v>23</v>
      </c>
      <c r="N22" s="124"/>
      <c r="O22" s="124"/>
      <c r="P22" s="124"/>
      <c r="Q22" s="124"/>
      <c r="R22" s="4"/>
      <c r="S22" s="4"/>
      <c r="T22" s="4"/>
    </row>
    <row r="23" spans="1:21" s="34" customFormat="1" ht="15" customHeight="1" x14ac:dyDescent="0.25">
      <c r="A23" s="33"/>
      <c r="B23" s="167" t="s">
        <v>21</v>
      </c>
      <c r="C23" s="167"/>
      <c r="D23" s="31">
        <v>2</v>
      </c>
      <c r="E23" s="128" t="s">
        <v>13</v>
      </c>
      <c r="F23" s="129"/>
      <c r="G23" s="129"/>
      <c r="H23" s="129"/>
      <c r="I23" s="129"/>
      <c r="J23" s="129"/>
      <c r="K23" s="129"/>
      <c r="L23" s="129"/>
      <c r="M23" s="125" t="s">
        <v>23</v>
      </c>
      <c r="N23" s="125"/>
      <c r="O23" s="125"/>
      <c r="P23" s="125"/>
      <c r="Q23" s="125"/>
      <c r="R23" s="4"/>
      <c r="S23" s="4"/>
      <c r="T23" s="4"/>
    </row>
    <row r="24" spans="1:21" s="34" customFormat="1" ht="15" customHeight="1" x14ac:dyDescent="0.25">
      <c r="A24" s="33"/>
      <c r="B24" s="94" t="s">
        <v>39</v>
      </c>
      <c r="C24" s="95"/>
      <c r="D24" s="31">
        <v>3</v>
      </c>
      <c r="E24" s="128" t="s">
        <v>40</v>
      </c>
      <c r="F24" s="129"/>
      <c r="G24" s="129"/>
      <c r="H24" s="129"/>
      <c r="I24" s="129"/>
      <c r="J24" s="129"/>
      <c r="K24" s="129"/>
      <c r="L24" s="129"/>
      <c r="M24" s="125" t="s">
        <v>23</v>
      </c>
      <c r="N24" s="125"/>
      <c r="O24" s="125"/>
      <c r="P24" s="125"/>
      <c r="Q24" s="125"/>
      <c r="R24" s="4"/>
      <c r="S24" s="4"/>
      <c r="T24" s="4"/>
    </row>
    <row r="25" spans="1:21" ht="18.75" customHeight="1" x14ac:dyDescent="0.25">
      <c r="A25" s="5">
        <v>1</v>
      </c>
      <c r="B25" s="119" t="s">
        <v>46</v>
      </c>
      <c r="C25" s="120"/>
      <c r="D25" s="46">
        <v>10104</v>
      </c>
      <c r="E25" s="114" t="s">
        <v>47</v>
      </c>
      <c r="F25" s="115"/>
      <c r="G25" s="115"/>
      <c r="H25" s="115"/>
      <c r="I25" s="115"/>
      <c r="J25" s="115"/>
      <c r="K25" s="115"/>
      <c r="L25" s="115"/>
      <c r="M25" s="116" t="s">
        <v>48</v>
      </c>
      <c r="N25" s="117"/>
      <c r="O25" s="117"/>
      <c r="P25" s="117"/>
      <c r="Q25" s="118"/>
      <c r="R25" s="4"/>
      <c r="S25" s="4"/>
      <c r="T25" s="4"/>
    </row>
    <row r="26" spans="1:21" ht="18.75" customHeight="1" x14ac:dyDescent="0.25">
      <c r="A26" s="5">
        <v>2</v>
      </c>
      <c r="B26" s="119" t="s">
        <v>49</v>
      </c>
      <c r="C26" s="120"/>
      <c r="D26" s="46">
        <v>1130144</v>
      </c>
      <c r="E26" s="114" t="s">
        <v>50</v>
      </c>
      <c r="F26" s="115"/>
      <c r="G26" s="115"/>
      <c r="H26" s="115"/>
      <c r="I26" s="115"/>
      <c r="J26" s="115"/>
      <c r="K26" s="115"/>
      <c r="L26" s="115"/>
      <c r="M26" s="116" t="s">
        <v>51</v>
      </c>
      <c r="N26" s="117"/>
      <c r="O26" s="117"/>
      <c r="P26" s="117"/>
      <c r="Q26" s="118"/>
      <c r="R26" s="4"/>
      <c r="S26" s="4"/>
      <c r="T26" s="4"/>
    </row>
    <row r="27" spans="1:21" ht="18.75" customHeight="1" x14ac:dyDescent="0.25">
      <c r="A27" s="5">
        <v>3</v>
      </c>
      <c r="B27" s="119" t="s">
        <v>52</v>
      </c>
      <c r="C27" s="120"/>
      <c r="D27" s="46">
        <v>1130145</v>
      </c>
      <c r="E27" s="114" t="s">
        <v>53</v>
      </c>
      <c r="F27" s="115"/>
      <c r="G27" s="115"/>
      <c r="H27" s="115"/>
      <c r="I27" s="115"/>
      <c r="J27" s="115"/>
      <c r="K27" s="115"/>
      <c r="L27" s="115"/>
      <c r="M27" s="116" t="s">
        <v>51</v>
      </c>
      <c r="N27" s="117"/>
      <c r="O27" s="117"/>
      <c r="P27" s="117"/>
      <c r="Q27" s="118"/>
      <c r="R27" s="4"/>
      <c r="S27" s="4"/>
      <c r="T27" s="4"/>
    </row>
    <row r="28" spans="1:21" ht="18.75" customHeight="1" x14ac:dyDescent="0.25">
      <c r="A28" s="5">
        <v>4</v>
      </c>
      <c r="B28" s="119" t="s">
        <v>54</v>
      </c>
      <c r="C28" s="120"/>
      <c r="D28" s="46">
        <v>1130146</v>
      </c>
      <c r="E28" s="114" t="s">
        <v>47</v>
      </c>
      <c r="F28" s="115"/>
      <c r="G28" s="115"/>
      <c r="H28" s="115"/>
      <c r="I28" s="115"/>
      <c r="J28" s="115"/>
      <c r="K28" s="115"/>
      <c r="L28" s="115"/>
      <c r="M28" s="116" t="s">
        <v>48</v>
      </c>
      <c r="N28" s="117"/>
      <c r="O28" s="117"/>
      <c r="P28" s="117"/>
      <c r="Q28" s="118"/>
      <c r="R28" s="4"/>
      <c r="S28" s="4"/>
      <c r="T28" s="4"/>
    </row>
    <row r="29" spans="1:21" ht="18.75" customHeight="1" x14ac:dyDescent="0.25">
      <c r="A29" s="5">
        <v>5</v>
      </c>
      <c r="B29" s="119" t="s">
        <v>55</v>
      </c>
      <c r="C29" s="120"/>
      <c r="D29" s="46">
        <v>1150827</v>
      </c>
      <c r="E29" s="114" t="s">
        <v>56</v>
      </c>
      <c r="F29" s="115"/>
      <c r="G29" s="115"/>
      <c r="H29" s="115"/>
      <c r="I29" s="115"/>
      <c r="J29" s="115"/>
      <c r="K29" s="115"/>
      <c r="L29" s="115"/>
      <c r="M29" s="116" t="s">
        <v>57</v>
      </c>
      <c r="N29" s="117"/>
      <c r="O29" s="117"/>
      <c r="P29" s="117"/>
      <c r="Q29" s="118"/>
      <c r="R29" s="4"/>
      <c r="S29" s="4"/>
      <c r="T29" s="4"/>
    </row>
    <row r="30" spans="1:21" x14ac:dyDescent="0.25">
      <c r="A30" s="5">
        <v>6</v>
      </c>
      <c r="B30" s="119" t="s">
        <v>58</v>
      </c>
      <c r="C30" s="120"/>
      <c r="D30" s="46">
        <v>1150799</v>
      </c>
      <c r="E30" s="114" t="s">
        <v>50</v>
      </c>
      <c r="F30" s="115"/>
      <c r="G30" s="115"/>
      <c r="H30" s="115"/>
      <c r="I30" s="115"/>
      <c r="J30" s="115"/>
      <c r="K30" s="115"/>
      <c r="L30" s="115"/>
      <c r="M30" s="116" t="s">
        <v>51</v>
      </c>
      <c r="N30" s="117"/>
      <c r="O30" s="117"/>
      <c r="P30" s="117"/>
      <c r="Q30" s="118"/>
      <c r="R30" s="4"/>
      <c r="S30" s="4"/>
      <c r="T30" s="4"/>
    </row>
    <row r="31" spans="1:21" x14ac:dyDescent="0.25">
      <c r="A31" s="5">
        <v>7</v>
      </c>
      <c r="B31" s="119" t="s">
        <v>59</v>
      </c>
      <c r="C31" s="120"/>
      <c r="D31" s="46">
        <v>1150796</v>
      </c>
      <c r="E31" s="114" t="s">
        <v>53</v>
      </c>
      <c r="F31" s="115"/>
      <c r="G31" s="115"/>
      <c r="H31" s="115"/>
      <c r="I31" s="115"/>
      <c r="J31" s="115"/>
      <c r="K31" s="115"/>
      <c r="L31" s="115"/>
      <c r="M31" s="116" t="s">
        <v>51</v>
      </c>
      <c r="N31" s="117"/>
      <c r="O31" s="117"/>
      <c r="P31" s="117"/>
      <c r="Q31" s="118"/>
      <c r="R31" s="4"/>
      <c r="S31" s="4"/>
      <c r="T31" s="4"/>
    </row>
    <row r="32" spans="1:21" x14ac:dyDescent="0.25">
      <c r="A32" s="5">
        <v>8</v>
      </c>
      <c r="B32" s="119" t="s">
        <v>62</v>
      </c>
      <c r="C32" s="120"/>
      <c r="D32" s="46">
        <v>1130049</v>
      </c>
      <c r="E32" s="114" t="s">
        <v>60</v>
      </c>
      <c r="F32" s="115"/>
      <c r="G32" s="115"/>
      <c r="H32" s="115"/>
      <c r="I32" s="115"/>
      <c r="J32" s="115"/>
      <c r="K32" s="115"/>
      <c r="L32" s="115"/>
      <c r="M32" s="116" t="s">
        <v>61</v>
      </c>
      <c r="N32" s="117"/>
      <c r="O32" s="117"/>
      <c r="P32" s="117"/>
      <c r="Q32" s="118"/>
      <c r="R32" s="4"/>
      <c r="S32" s="4"/>
      <c r="T32" s="4"/>
      <c r="U32" s="4"/>
    </row>
    <row r="33" spans="1:20" x14ac:dyDescent="0.25">
      <c r="A33" s="5">
        <v>9</v>
      </c>
      <c r="B33" s="119" t="s">
        <v>63</v>
      </c>
      <c r="C33" s="120"/>
      <c r="D33" s="46">
        <v>1130046</v>
      </c>
      <c r="E33" s="114" t="s">
        <v>64</v>
      </c>
      <c r="F33" s="115"/>
      <c r="G33" s="115"/>
      <c r="H33" s="115"/>
      <c r="I33" s="115"/>
      <c r="J33" s="115"/>
      <c r="K33" s="115"/>
      <c r="L33" s="115"/>
      <c r="M33" s="116" t="s">
        <v>65</v>
      </c>
      <c r="N33" s="117"/>
      <c r="O33" s="117"/>
      <c r="P33" s="117"/>
      <c r="Q33" s="118"/>
      <c r="R33" s="4"/>
      <c r="S33" s="4"/>
      <c r="T33" s="4"/>
    </row>
    <row r="34" spans="1:20" x14ac:dyDescent="0.25">
      <c r="A34" s="5">
        <v>10</v>
      </c>
      <c r="B34" s="119" t="s">
        <v>69</v>
      </c>
      <c r="C34" s="120"/>
      <c r="D34" s="46">
        <v>1130048</v>
      </c>
      <c r="E34" s="114" t="s">
        <v>68</v>
      </c>
      <c r="F34" s="115"/>
      <c r="G34" s="115"/>
      <c r="H34" s="115"/>
      <c r="I34" s="115"/>
      <c r="J34" s="115"/>
      <c r="K34" s="115"/>
      <c r="L34" s="115"/>
      <c r="M34" s="116" t="s">
        <v>66</v>
      </c>
      <c r="N34" s="117"/>
      <c r="O34" s="117"/>
      <c r="P34" s="117"/>
      <c r="Q34" s="118"/>
      <c r="R34" s="4"/>
      <c r="S34" s="4"/>
      <c r="T34" s="4"/>
    </row>
    <row r="35" spans="1:20" x14ac:dyDescent="0.25">
      <c r="A35" s="5">
        <v>11</v>
      </c>
      <c r="B35" s="119" t="s">
        <v>70</v>
      </c>
      <c r="C35" s="120"/>
      <c r="D35" s="46">
        <v>1130047</v>
      </c>
      <c r="E35" s="114" t="s">
        <v>71</v>
      </c>
      <c r="F35" s="115"/>
      <c r="G35" s="115"/>
      <c r="H35" s="115"/>
      <c r="I35" s="115"/>
      <c r="J35" s="115"/>
      <c r="K35" s="115"/>
      <c r="L35" s="115"/>
      <c r="M35" s="116" t="s">
        <v>67</v>
      </c>
      <c r="N35" s="117"/>
      <c r="O35" s="117"/>
      <c r="P35" s="117"/>
      <c r="Q35" s="118"/>
      <c r="R35" s="4"/>
      <c r="S35" s="4"/>
      <c r="T35" s="4"/>
    </row>
    <row r="36" spans="1:20" x14ac:dyDescent="0.25">
      <c r="A36" s="5">
        <v>12</v>
      </c>
      <c r="B36" s="119" t="s">
        <v>72</v>
      </c>
      <c r="C36" s="120"/>
      <c r="D36" s="46">
        <v>1130166</v>
      </c>
      <c r="E36" s="114" t="s">
        <v>73</v>
      </c>
      <c r="F36" s="115"/>
      <c r="G36" s="115"/>
      <c r="H36" s="115"/>
      <c r="I36" s="115"/>
      <c r="J36" s="115"/>
      <c r="K36" s="115"/>
      <c r="L36" s="115"/>
      <c r="M36" s="116" t="s">
        <v>74</v>
      </c>
      <c r="N36" s="117"/>
      <c r="O36" s="117"/>
      <c r="P36" s="117"/>
      <c r="Q36" s="118"/>
      <c r="R36" s="4"/>
      <c r="S36" s="4"/>
      <c r="T36" s="4"/>
    </row>
    <row r="37" spans="1:20" x14ac:dyDescent="0.25">
      <c r="A37" s="5">
        <v>13</v>
      </c>
      <c r="B37" s="119" t="s">
        <v>76</v>
      </c>
      <c r="C37" s="120"/>
      <c r="D37" s="46">
        <v>96</v>
      </c>
      <c r="E37" s="114" t="s">
        <v>75</v>
      </c>
      <c r="F37" s="115"/>
      <c r="G37" s="115"/>
      <c r="H37" s="115"/>
      <c r="I37" s="115"/>
      <c r="J37" s="115"/>
      <c r="K37" s="115"/>
      <c r="L37" s="115"/>
      <c r="M37" s="116" t="s">
        <v>77</v>
      </c>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28</v>
      </c>
      <c r="C44" s="143"/>
      <c r="D44" s="143"/>
      <c r="E44" s="143"/>
      <c r="F44" s="143"/>
      <c r="G44" s="144"/>
      <c r="H44" s="27"/>
      <c r="I44" s="160" t="s">
        <v>36</v>
      </c>
      <c r="J44" s="161"/>
      <c r="K44" s="161"/>
      <c r="L44" s="161"/>
      <c r="M44" s="161"/>
      <c r="N44" s="161"/>
      <c r="O44" s="161"/>
      <c r="P44" s="161"/>
      <c r="Q44" s="162"/>
      <c r="R44" s="25"/>
      <c r="S44" s="145" t="s">
        <v>29</v>
      </c>
      <c r="T44" s="146"/>
    </row>
    <row r="45" spans="1:20" ht="15" customHeight="1" x14ac:dyDescent="0.25">
      <c r="A45" s="6"/>
      <c r="B45" s="136" t="s">
        <v>9</v>
      </c>
      <c r="C45" s="137"/>
      <c r="D45" s="137"/>
      <c r="E45" s="137"/>
      <c r="F45" s="137"/>
      <c r="G45" s="138"/>
      <c r="H45" s="17"/>
      <c r="I45" s="153" t="s">
        <v>37</v>
      </c>
      <c r="J45" s="154"/>
      <c r="K45" s="154"/>
      <c r="L45" s="154"/>
      <c r="M45" s="154"/>
      <c r="N45" s="154"/>
      <c r="O45" s="154"/>
      <c r="P45" s="154"/>
      <c r="Q45" s="155"/>
      <c r="R45" s="28"/>
      <c r="S45" s="147" t="s">
        <v>34</v>
      </c>
      <c r="T45" s="148"/>
    </row>
    <row r="46" spans="1:20" ht="81.75" customHeight="1" thickBot="1" x14ac:dyDescent="0.3">
      <c r="A46" s="6"/>
      <c r="B46" s="139" t="s">
        <v>11</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7</v>
      </c>
      <c r="C47" s="41" t="s">
        <v>8</v>
      </c>
      <c r="D47" s="41" t="s">
        <v>5</v>
      </c>
      <c r="E47" s="42" t="s">
        <v>16</v>
      </c>
      <c r="F47" s="42" t="s">
        <v>17</v>
      </c>
      <c r="G47" s="43" t="s">
        <v>25</v>
      </c>
      <c r="H47" s="74"/>
      <c r="I47" s="151" t="s">
        <v>24</v>
      </c>
      <c r="J47" s="152"/>
      <c r="K47" s="152"/>
      <c r="L47" s="152"/>
      <c r="M47" s="152"/>
      <c r="N47" s="151" t="s">
        <v>26</v>
      </c>
      <c r="O47" s="159"/>
      <c r="P47" s="152" t="s">
        <v>27</v>
      </c>
      <c r="Q47" s="159"/>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0" ht="29.1" customHeight="1" x14ac:dyDescent="0.25">
      <c r="A51" s="5">
        <v>1</v>
      </c>
      <c r="B51" s="35" t="str">
        <f>B25</f>
        <v>AMN</v>
      </c>
      <c r="C51" s="36">
        <f t="shared" si="4"/>
        <v>10104</v>
      </c>
      <c r="D51" s="36" t="str">
        <f t="shared" si="4"/>
        <v>Griffith &amp; MIA TV1</v>
      </c>
      <c r="E51" s="65">
        <v>6570</v>
      </c>
      <c r="F51" s="65">
        <v>6567.95</v>
      </c>
      <c r="G51" s="66">
        <f t="shared" si="1"/>
        <v>0.99968797564687972</v>
      </c>
      <c r="H51" s="75"/>
      <c r="I51" s="58">
        <v>1</v>
      </c>
      <c r="J51" s="85" t="s">
        <v>19</v>
      </c>
      <c r="K51" s="81">
        <v>13</v>
      </c>
      <c r="L51" s="85" t="s">
        <v>18</v>
      </c>
      <c r="M51" s="87">
        <f t="shared" si="2"/>
        <v>1.2166666666666666</v>
      </c>
      <c r="N51" s="89">
        <f t="shared" ref="N51:N66" si="7">IF(ISERROR(O51/24)," ",O51/24)</f>
        <v>3.4722222222229808E-2</v>
      </c>
      <c r="O51" s="90">
        <f t="shared" si="0"/>
        <v>0.83333333333351534</v>
      </c>
      <c r="P51" s="55">
        <f t="shared" ref="P51:P66" si="8">IF(ISERROR(Q51/24)," ",Q51/24)</f>
        <v>8.5416666666674246E-2</v>
      </c>
      <c r="Q51" s="90">
        <f t="shared" si="3"/>
        <v>2.0500000000001819</v>
      </c>
      <c r="R51" s="79"/>
      <c r="S51" s="67"/>
      <c r="T51" s="50">
        <v>1</v>
      </c>
    </row>
    <row r="52" spans="1:20" ht="29.1" customHeight="1" x14ac:dyDescent="0.25">
      <c r="A52" s="5">
        <v>2</v>
      </c>
      <c r="B52" s="35" t="str">
        <f>B26</f>
        <v>SDS</v>
      </c>
      <c r="C52" s="36">
        <f t="shared" si="4"/>
        <v>1130144</v>
      </c>
      <c r="D52" s="36" t="str">
        <f t="shared" si="4"/>
        <v>Mt Gambier/South East TV1</v>
      </c>
      <c r="E52" s="65">
        <v>6570</v>
      </c>
      <c r="F52" s="65">
        <v>6568.08</v>
      </c>
      <c r="G52" s="66">
        <f t="shared" si="1"/>
        <v>0.99970776255707761</v>
      </c>
      <c r="H52" s="75"/>
      <c r="I52" s="58">
        <v>1</v>
      </c>
      <c r="J52" s="85" t="s">
        <v>19</v>
      </c>
      <c r="K52" s="81">
        <v>11</v>
      </c>
      <c r="L52" s="85" t="s">
        <v>18</v>
      </c>
      <c r="M52" s="87">
        <f t="shared" si="2"/>
        <v>1.1833333333333333</v>
      </c>
      <c r="N52" s="89">
        <f t="shared" si="7"/>
        <v>3.0694444444447477E-2</v>
      </c>
      <c r="O52" s="90">
        <f t="shared" si="0"/>
        <v>0.73666666666673941</v>
      </c>
      <c r="P52" s="55">
        <f t="shared" si="8"/>
        <v>8.0000000000003027E-2</v>
      </c>
      <c r="Q52" s="90">
        <f t="shared" si="3"/>
        <v>1.9200000000000728</v>
      </c>
      <c r="R52" s="79"/>
      <c r="S52" s="67"/>
      <c r="T52" s="50">
        <v>1</v>
      </c>
    </row>
    <row r="53" spans="1:20" ht="29.1" customHeight="1" x14ac:dyDescent="0.25">
      <c r="A53" s="5">
        <v>3</v>
      </c>
      <c r="B53" s="35" t="str">
        <f t="shared" ref="B53:B66" si="9">B27</f>
        <v>RDS</v>
      </c>
      <c r="C53" s="36">
        <f t="shared" si="4"/>
        <v>1130145</v>
      </c>
      <c r="D53" s="36" t="str">
        <f t="shared" si="4"/>
        <v>Riverland TV1</v>
      </c>
      <c r="E53" s="65">
        <v>6570</v>
      </c>
      <c r="F53" s="65">
        <v>6568.08</v>
      </c>
      <c r="G53" s="66">
        <f t="shared" si="1"/>
        <v>0.99970776255707761</v>
      </c>
      <c r="H53" s="75"/>
      <c r="I53" s="58">
        <v>1</v>
      </c>
      <c r="J53" s="85" t="s">
        <v>19</v>
      </c>
      <c r="K53" s="81">
        <v>11</v>
      </c>
      <c r="L53" s="85" t="s">
        <v>18</v>
      </c>
      <c r="M53" s="87">
        <f t="shared" si="2"/>
        <v>1.1833333333333333</v>
      </c>
      <c r="N53" s="89">
        <f t="shared" si="7"/>
        <v>3.0694444444447477E-2</v>
      </c>
      <c r="O53" s="90">
        <f t="shared" si="0"/>
        <v>0.73666666666673941</v>
      </c>
      <c r="P53" s="55">
        <f t="shared" si="8"/>
        <v>8.0000000000003027E-2</v>
      </c>
      <c r="Q53" s="90">
        <f t="shared" si="3"/>
        <v>1.9200000000000728</v>
      </c>
      <c r="R53" s="63"/>
      <c r="S53" s="67"/>
      <c r="T53" s="50">
        <v>1</v>
      </c>
    </row>
    <row r="54" spans="1:20" ht="29.1" customHeight="1" x14ac:dyDescent="0.25">
      <c r="A54" s="5">
        <v>4</v>
      </c>
      <c r="B54" s="35" t="str">
        <f t="shared" si="9"/>
        <v>MDN</v>
      </c>
      <c r="C54" s="36">
        <f t="shared" si="4"/>
        <v>1130146</v>
      </c>
      <c r="D54" s="36" t="str">
        <f t="shared" si="4"/>
        <v>Griffith &amp; MIA TV1</v>
      </c>
      <c r="E54" s="65">
        <v>6570</v>
      </c>
      <c r="F54" s="65">
        <v>6569.35</v>
      </c>
      <c r="G54" s="66">
        <f t="shared" si="1"/>
        <v>0.9999010654490107</v>
      </c>
      <c r="H54" s="76"/>
      <c r="I54" s="58">
        <v>0</v>
      </c>
      <c r="J54" s="85" t="s">
        <v>19</v>
      </c>
      <c r="K54" s="81">
        <v>17</v>
      </c>
      <c r="L54" s="85" t="s">
        <v>18</v>
      </c>
      <c r="M54" s="87">
        <f t="shared" si="2"/>
        <v>0.28333333333333333</v>
      </c>
      <c r="N54" s="89">
        <f t="shared" si="7"/>
        <v>1.5277777777762619E-2</v>
      </c>
      <c r="O54" s="90">
        <f t="shared" si="0"/>
        <v>0.36666666666630288</v>
      </c>
      <c r="P54" s="55">
        <f t="shared" si="8"/>
        <v>2.7083333333318176E-2</v>
      </c>
      <c r="Q54" s="90">
        <f t="shared" si="3"/>
        <v>0.6499999999996362</v>
      </c>
      <c r="R54" s="63"/>
      <c r="S54" s="67"/>
      <c r="T54" s="50">
        <v>1</v>
      </c>
    </row>
    <row r="55" spans="1:20" ht="29.1" customHeight="1" x14ac:dyDescent="0.25">
      <c r="A55" s="5">
        <v>5</v>
      </c>
      <c r="B55" s="35" t="str">
        <f t="shared" si="9"/>
        <v>MDV</v>
      </c>
      <c r="C55" s="36">
        <f t="shared" si="4"/>
        <v>1150827</v>
      </c>
      <c r="D55" s="36" t="str">
        <f t="shared" si="4"/>
        <v>Mildura/Sunraysia TV1</v>
      </c>
      <c r="E55" s="65">
        <v>6570</v>
      </c>
      <c r="F55" s="65">
        <v>6569.27</v>
      </c>
      <c r="G55" s="66">
        <f t="shared" si="1"/>
        <v>0.99988888888888894</v>
      </c>
      <c r="H55" s="76"/>
      <c r="I55" s="58">
        <v>0</v>
      </c>
      <c r="J55" s="85" t="s">
        <v>19</v>
      </c>
      <c r="K55" s="81">
        <v>21</v>
      </c>
      <c r="L55" s="85" t="s">
        <v>18</v>
      </c>
      <c r="M55" s="87">
        <f t="shared" si="2"/>
        <v>0.35</v>
      </c>
      <c r="N55" s="89">
        <f t="shared" si="7"/>
        <v>1.5833333333315144E-2</v>
      </c>
      <c r="O55" s="90">
        <f t="shared" si="0"/>
        <v>0.37999999999956346</v>
      </c>
      <c r="P55" s="55">
        <f t="shared" si="8"/>
        <v>3.0416666666648478E-2</v>
      </c>
      <c r="Q55" s="90">
        <f t="shared" si="3"/>
        <v>0.72999999999956344</v>
      </c>
      <c r="R55" s="63"/>
      <c r="S55" s="67"/>
      <c r="T55" s="50">
        <v>1</v>
      </c>
    </row>
    <row r="56" spans="1:20" ht="29.1" customHeight="1" x14ac:dyDescent="0.25">
      <c r="A56" s="5">
        <v>6</v>
      </c>
      <c r="B56" s="35" t="str">
        <f t="shared" si="9"/>
        <v>MGS</v>
      </c>
      <c r="C56" s="36">
        <f t="shared" si="4"/>
        <v>1150799</v>
      </c>
      <c r="D56" s="36" t="str">
        <f t="shared" si="4"/>
        <v>Mt Gambier/South East TV1</v>
      </c>
      <c r="E56" s="65">
        <v>6570</v>
      </c>
      <c r="F56" s="65">
        <v>6569.47</v>
      </c>
      <c r="G56" s="66">
        <f t="shared" si="1"/>
        <v>0.99991933028919333</v>
      </c>
      <c r="H56" s="76"/>
      <c r="I56" s="58">
        <v>0</v>
      </c>
      <c r="J56" s="85" t="s">
        <v>19</v>
      </c>
      <c r="K56" s="81">
        <v>16</v>
      </c>
      <c r="L56" s="85" t="s">
        <v>18</v>
      </c>
      <c r="M56" s="87">
        <f t="shared" si="2"/>
        <v>0.26666666666666666</v>
      </c>
      <c r="N56" s="89">
        <f t="shared" si="7"/>
        <v>1.0972222222211612E-2</v>
      </c>
      <c r="O56" s="90">
        <f t="shared" si="0"/>
        <v>0.26333333333307868</v>
      </c>
      <c r="P56" s="55">
        <f t="shared" si="8"/>
        <v>2.2083333333322724E-2</v>
      </c>
      <c r="Q56" s="90">
        <f t="shared" si="3"/>
        <v>0.52999999999974534</v>
      </c>
      <c r="R56" s="63"/>
      <c r="S56" s="67"/>
      <c r="T56" s="50">
        <v>1</v>
      </c>
    </row>
    <row r="57" spans="1:20" ht="29.1" customHeight="1" x14ac:dyDescent="0.25">
      <c r="A57" s="5">
        <v>7</v>
      </c>
      <c r="B57" s="35" t="str">
        <f t="shared" si="9"/>
        <v>LRS</v>
      </c>
      <c r="C57" s="36">
        <f t="shared" si="4"/>
        <v>1150796</v>
      </c>
      <c r="D57" s="36" t="str">
        <f t="shared" si="4"/>
        <v>Riverland TV1</v>
      </c>
      <c r="E57" s="65">
        <v>6570</v>
      </c>
      <c r="F57" s="65">
        <v>6569.37</v>
      </c>
      <c r="G57" s="66">
        <f t="shared" si="1"/>
        <v>0.99990410958904108</v>
      </c>
      <c r="H57" s="76"/>
      <c r="I57" s="58">
        <v>0</v>
      </c>
      <c r="J57" s="85" t="s">
        <v>19</v>
      </c>
      <c r="K57" s="81">
        <v>16</v>
      </c>
      <c r="L57" s="85" t="s">
        <v>18</v>
      </c>
      <c r="M57" s="87">
        <f t="shared" si="2"/>
        <v>0.26666666666666666</v>
      </c>
      <c r="N57" s="89">
        <f t="shared" si="7"/>
        <v>1.5138888888893436E-2</v>
      </c>
      <c r="O57" s="90">
        <f t="shared" si="0"/>
        <v>0.36333333333344248</v>
      </c>
      <c r="P57" s="55">
        <f t="shared" si="8"/>
        <v>2.6250000000004547E-2</v>
      </c>
      <c r="Q57" s="90">
        <f t="shared" si="3"/>
        <v>0.63000000000010914</v>
      </c>
      <c r="R57" s="63"/>
      <c r="S57" s="67"/>
      <c r="T57" s="50">
        <v>1</v>
      </c>
    </row>
    <row r="58" spans="1:20" ht="29.1" customHeight="1" x14ac:dyDescent="0.25">
      <c r="A58" s="5">
        <v>8</v>
      </c>
      <c r="B58" s="35" t="str">
        <f t="shared" si="9"/>
        <v>SDW</v>
      </c>
      <c r="C58" s="36">
        <f t="shared" si="4"/>
        <v>1130049</v>
      </c>
      <c r="D58" s="36" t="str">
        <f t="shared" si="4"/>
        <v>South West &amp; Great Southern TV1</v>
      </c>
      <c r="E58" s="65">
        <v>6570</v>
      </c>
      <c r="F58" s="65">
        <v>6569.47</v>
      </c>
      <c r="G58" s="66">
        <f t="shared" si="1"/>
        <v>0.99991933028919333</v>
      </c>
      <c r="H58" s="76"/>
      <c r="I58" s="58">
        <v>0</v>
      </c>
      <c r="J58" s="85" t="s">
        <v>19</v>
      </c>
      <c r="K58" s="81">
        <v>16</v>
      </c>
      <c r="L58" s="85" t="s">
        <v>18</v>
      </c>
      <c r="M58" s="87">
        <f t="shared" si="2"/>
        <v>0.26666666666666666</v>
      </c>
      <c r="N58" s="89">
        <f t="shared" si="7"/>
        <v>1.0972222222211612E-2</v>
      </c>
      <c r="O58" s="90">
        <f t="shared" si="0"/>
        <v>0.26333333333307868</v>
      </c>
      <c r="P58" s="55">
        <f t="shared" si="8"/>
        <v>2.2083333333322724E-2</v>
      </c>
      <c r="Q58" s="90">
        <f t="shared" si="3"/>
        <v>0.52999999999974534</v>
      </c>
      <c r="R58" s="63"/>
      <c r="S58" s="67"/>
      <c r="T58" s="50">
        <v>1</v>
      </c>
    </row>
    <row r="59" spans="1:20" ht="29.1" customHeight="1" x14ac:dyDescent="0.25">
      <c r="A59" s="5">
        <v>9</v>
      </c>
      <c r="B59" s="35" t="str">
        <f t="shared" si="9"/>
        <v>GDW</v>
      </c>
      <c r="C59" s="36">
        <f t="shared" si="4"/>
        <v>1130046</v>
      </c>
      <c r="D59" s="36" t="str">
        <f t="shared" si="4"/>
        <v>Geraldton TV1</v>
      </c>
      <c r="E59" s="65">
        <v>6570</v>
      </c>
      <c r="F59" s="65">
        <v>6569.47</v>
      </c>
      <c r="G59" s="66">
        <f t="shared" si="1"/>
        <v>0.99991933028919333</v>
      </c>
      <c r="H59" s="76"/>
      <c r="I59" s="58">
        <v>0</v>
      </c>
      <c r="J59" s="85" t="s">
        <v>19</v>
      </c>
      <c r="K59" s="81">
        <v>16</v>
      </c>
      <c r="L59" s="85" t="s">
        <v>18</v>
      </c>
      <c r="M59" s="87">
        <f t="shared" si="2"/>
        <v>0.26666666666666666</v>
      </c>
      <c r="N59" s="89">
        <f t="shared" si="7"/>
        <v>1.0972222222211612E-2</v>
      </c>
      <c r="O59" s="90">
        <f t="shared" si="0"/>
        <v>0.26333333333307868</v>
      </c>
      <c r="P59" s="55">
        <f t="shared" si="8"/>
        <v>2.2083333333322724E-2</v>
      </c>
      <c r="Q59" s="90">
        <f t="shared" si="3"/>
        <v>0.52999999999974534</v>
      </c>
      <c r="R59" s="63"/>
      <c r="S59" s="67"/>
      <c r="T59" s="50">
        <v>1</v>
      </c>
    </row>
    <row r="60" spans="1:20" ht="29.1" customHeight="1" x14ac:dyDescent="0.25">
      <c r="A60" s="5">
        <v>10</v>
      </c>
      <c r="B60" s="35" t="str">
        <f t="shared" si="9"/>
        <v>VDW</v>
      </c>
      <c r="C60" s="36">
        <f t="shared" si="4"/>
        <v>1130048</v>
      </c>
      <c r="D60" s="36" t="str">
        <f t="shared" si="4"/>
        <v>Kalgoorlie TV1</v>
      </c>
      <c r="E60" s="65">
        <v>6570</v>
      </c>
      <c r="F60" s="65">
        <v>6569.47</v>
      </c>
      <c r="G60" s="66">
        <f t="shared" si="1"/>
        <v>0.99991933028919333</v>
      </c>
      <c r="H60" s="76"/>
      <c r="I60" s="58">
        <v>0</v>
      </c>
      <c r="J60" s="85" t="s">
        <v>19</v>
      </c>
      <c r="K60" s="81">
        <v>16</v>
      </c>
      <c r="L60" s="85" t="s">
        <v>18</v>
      </c>
      <c r="M60" s="87">
        <f t="shared" si="2"/>
        <v>0.26666666666666666</v>
      </c>
      <c r="N60" s="89">
        <f t="shared" si="7"/>
        <v>1.0972222222211612E-2</v>
      </c>
      <c r="O60" s="90">
        <f t="shared" si="0"/>
        <v>0.26333333333307868</v>
      </c>
      <c r="P60" s="55">
        <f t="shared" si="8"/>
        <v>2.2083333333322724E-2</v>
      </c>
      <c r="Q60" s="90">
        <f t="shared" si="3"/>
        <v>0.52999999999974534</v>
      </c>
      <c r="R60" s="63"/>
      <c r="S60" s="67"/>
      <c r="T60" s="50">
        <v>1</v>
      </c>
    </row>
    <row r="61" spans="1:20" ht="29.1" customHeight="1" x14ac:dyDescent="0.25">
      <c r="A61" s="5">
        <v>11</v>
      </c>
      <c r="B61" s="35" t="str">
        <f t="shared" si="9"/>
        <v>WDW</v>
      </c>
      <c r="C61" s="36">
        <f t="shared" si="4"/>
        <v>1130047</v>
      </c>
      <c r="D61" s="36" t="str">
        <f t="shared" si="4"/>
        <v>Western Zone TV1</v>
      </c>
      <c r="E61" s="65">
        <v>6570</v>
      </c>
      <c r="F61" s="65">
        <v>6569.47</v>
      </c>
      <c r="G61" s="66">
        <f t="shared" si="1"/>
        <v>0.99991933028919333</v>
      </c>
      <c r="H61" s="76"/>
      <c r="I61" s="58">
        <v>0</v>
      </c>
      <c r="J61" s="85" t="s">
        <v>19</v>
      </c>
      <c r="K61" s="81">
        <v>16</v>
      </c>
      <c r="L61" s="85" t="s">
        <v>18</v>
      </c>
      <c r="M61" s="87">
        <f t="shared" si="2"/>
        <v>0.26666666666666666</v>
      </c>
      <c r="N61" s="89">
        <f t="shared" si="7"/>
        <v>1.0972222222211612E-2</v>
      </c>
      <c r="O61" s="90">
        <f t="shared" si="0"/>
        <v>0.26333333333307868</v>
      </c>
      <c r="P61" s="55">
        <f t="shared" si="8"/>
        <v>2.2083333333322724E-2</v>
      </c>
      <c r="Q61" s="90">
        <f t="shared" si="3"/>
        <v>0.52999999999974534</v>
      </c>
      <c r="R61" s="63"/>
      <c r="S61" s="67"/>
      <c r="T61" s="50">
        <v>1</v>
      </c>
    </row>
    <row r="62" spans="1:20" ht="29.1" customHeight="1" x14ac:dyDescent="0.25">
      <c r="A62" s="5">
        <v>12</v>
      </c>
      <c r="B62" s="35" t="str">
        <f t="shared" si="9"/>
        <v>SVW</v>
      </c>
      <c r="C62" s="36">
        <f t="shared" si="4"/>
        <v>1130166</v>
      </c>
      <c r="D62" s="36" t="str">
        <f t="shared" si="4"/>
        <v>Western Australia TV3</v>
      </c>
      <c r="E62" s="65">
        <v>6570</v>
      </c>
      <c r="F62" s="65">
        <v>6569.47</v>
      </c>
      <c r="G62" s="66">
        <f t="shared" si="1"/>
        <v>0.99991933028919333</v>
      </c>
      <c r="H62" s="76"/>
      <c r="I62" s="58">
        <v>0</v>
      </c>
      <c r="J62" s="85" t="s">
        <v>19</v>
      </c>
      <c r="K62" s="81">
        <v>16</v>
      </c>
      <c r="L62" s="85" t="s">
        <v>18</v>
      </c>
      <c r="M62" s="87">
        <f t="shared" si="2"/>
        <v>0.26666666666666666</v>
      </c>
      <c r="N62" s="89">
        <f t="shared" si="7"/>
        <v>1.0972222222211612E-2</v>
      </c>
      <c r="O62" s="90">
        <f t="shared" si="0"/>
        <v>0.26333333333307868</v>
      </c>
      <c r="P62" s="55">
        <f t="shared" si="8"/>
        <v>2.2083333333322724E-2</v>
      </c>
      <c r="Q62" s="90">
        <f t="shared" si="3"/>
        <v>0.52999999999974534</v>
      </c>
      <c r="R62" s="63"/>
      <c r="S62" s="67"/>
      <c r="T62" s="50">
        <v>1</v>
      </c>
    </row>
    <row r="63" spans="1:20" ht="29.1" customHeight="1" x14ac:dyDescent="0.25">
      <c r="A63" s="5">
        <v>13</v>
      </c>
      <c r="B63" s="35" t="s">
        <v>78</v>
      </c>
      <c r="C63" s="36">
        <v>96</v>
      </c>
      <c r="D63" s="36" t="s">
        <v>75</v>
      </c>
      <c r="E63" s="65">
        <v>4374</v>
      </c>
      <c r="F63" s="65">
        <v>4373.68</v>
      </c>
      <c r="G63" s="66">
        <f t="shared" si="1"/>
        <v>0.9999268404206676</v>
      </c>
      <c r="H63" s="77"/>
      <c r="I63" s="58">
        <v>0</v>
      </c>
      <c r="J63" s="85" t="s">
        <v>19</v>
      </c>
      <c r="K63" s="81">
        <v>8</v>
      </c>
      <c r="L63" s="85" t="s">
        <v>18</v>
      </c>
      <c r="M63" s="87">
        <f t="shared" si="2"/>
        <v>0.13333333333333333</v>
      </c>
      <c r="N63" s="89">
        <f t="shared" si="7"/>
        <v>7.777777777765651E-3</v>
      </c>
      <c r="O63" s="90">
        <f t="shared" si="0"/>
        <v>0.18666666666637563</v>
      </c>
      <c r="P63" s="55">
        <f t="shared" si="8"/>
        <v>1.3333333333321207E-2</v>
      </c>
      <c r="Q63" s="90">
        <f t="shared" si="3"/>
        <v>0.31999999999970896</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42</v>
      </c>
      <c r="C68" s="164"/>
      <c r="D68" s="164"/>
      <c r="E68" s="164"/>
      <c r="F68" s="164"/>
      <c r="G68" s="164"/>
      <c r="H68" s="164"/>
      <c r="I68" s="164"/>
      <c r="J68" s="164"/>
      <c r="K68" s="164"/>
      <c r="L68" s="164"/>
      <c r="M68" s="164"/>
      <c r="N68" s="164"/>
      <c r="O68" s="164"/>
      <c r="P68" s="164"/>
      <c r="Q68" s="164"/>
      <c r="R68" s="164"/>
      <c r="S68" s="164"/>
      <c r="T68" s="165"/>
    </row>
    <row r="69" spans="1:20" ht="112.15" customHeight="1" thickBot="1" x14ac:dyDescent="0.3">
      <c r="A69" s="16"/>
      <c r="B69" s="130" t="s">
        <v>44</v>
      </c>
      <c r="C69" s="131"/>
      <c r="D69" s="131"/>
      <c r="E69" s="131"/>
      <c r="F69" s="131"/>
      <c r="G69" s="131"/>
      <c r="H69" s="131"/>
      <c r="I69" s="131"/>
      <c r="J69" s="131"/>
      <c r="K69" s="131"/>
      <c r="L69" s="131"/>
      <c r="M69" s="131"/>
      <c r="N69" s="131"/>
      <c r="O69" s="131"/>
      <c r="P69" s="131"/>
      <c r="Q69" s="131"/>
      <c r="R69" s="131"/>
      <c r="S69" s="131"/>
      <c r="T69" s="132"/>
    </row>
    <row r="70" spans="1:20" ht="283.5" customHeight="1" thickBot="1" x14ac:dyDescent="0.3">
      <c r="A70" s="8"/>
      <c r="B70" s="133" t="s">
        <v>79</v>
      </c>
      <c r="C70" s="134"/>
      <c r="D70" s="134"/>
      <c r="E70" s="134"/>
      <c r="F70" s="134"/>
      <c r="G70" s="134"/>
      <c r="H70" s="134"/>
      <c r="I70" s="134"/>
      <c r="J70" s="134"/>
      <c r="K70" s="134"/>
      <c r="L70" s="134"/>
      <c r="M70" s="134"/>
      <c r="N70" s="134"/>
      <c r="O70" s="134"/>
      <c r="P70" s="134"/>
      <c r="Q70" s="134"/>
      <c r="R70" s="134"/>
      <c r="S70" s="134"/>
      <c r="T70" s="135"/>
    </row>
  </sheetData>
  <sheetProtection sheet="1" objects="1" scenarios="1" selectLockedCells="1"/>
  <mergeCells count="86">
    <mergeCell ref="E24:L24"/>
    <mergeCell ref="M24:Q24"/>
    <mergeCell ref="B16:C16"/>
    <mergeCell ref="B21:C21"/>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7:L27"/>
    <mergeCell ref="E28:L28"/>
    <mergeCell ref="E29:L29"/>
    <mergeCell ref="E30:L30"/>
    <mergeCell ref="E31:L31"/>
    <mergeCell ref="E32:L32"/>
    <mergeCell ref="E33:L33"/>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2.xml><?xml version="1.0" encoding="utf-8"?>
<ds:datastoreItem xmlns:ds="http://schemas.openxmlformats.org/officeDocument/2006/customXml" ds:itemID="{10D40622-02CF-48EA-A026-490F7CC3A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5DDAD-DA94-4157-BA13-C806F62AD521}">
  <ds:schemaRef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fb919850-406e-4d20-9cee-cf3a55172231"/>
    <ds:schemaRef ds:uri="http://purl.org/dc/terms/"/>
    <ds:schemaRef ds:uri="http://purl.org/dc/dcmitype/"/>
    <ds:schemaRef ds:uri="http://purl.org/dc/elements/1.1/"/>
    <ds:schemaRef ds:uri="http://schemas.microsoft.com/office/2006/metadata/properties"/>
    <ds:schemaRef ds:uri="85d45f94-32ec-4546-b73b-9a68483949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2025-10-02T05:24:28Z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35b95349-0cfb-49f6-8aa4-78b4c3ad80c0</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ies>
</file>