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filterPrivacy="1" defaultThemeVersion="124226"/>
  <xr:revisionPtr revIDLastSave="1" documentId="8_{DFBC38C2-6B8B-4D39-B039-25B702FCD026}" xr6:coauthVersionLast="47" xr6:coauthVersionMax="47" xr10:uidLastSave="{2C462EC6-8CC6-49C8-9761-605E68850018}"/>
  <bookViews>
    <workbookView xWindow="28680" yWindow="-120" windowWidth="29040" windowHeight="17640" tabRatio="625" xr2:uid="{00000000-000D-0000-FFFF-FFFF00000000}"/>
  </bookViews>
  <sheets>
    <sheet name="Compliance" sheetId="2" r:id="rId1"/>
  </sheets>
  <definedNames>
    <definedName name="_xlnm.Print_Area" localSheetId="0">Compliance!$A$2:$T$70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52" i="2" l="1"/>
  <c r="B51" i="2"/>
  <c r="M50" i="2"/>
  <c r="O50" i="2" s="1"/>
  <c r="G50" i="2"/>
  <c r="D50" i="2"/>
  <c r="C50" i="2"/>
  <c r="B50" i="2"/>
  <c r="N50" i="2" l="1"/>
  <c r="Q50" i="2"/>
  <c r="P50" i="2" s="1"/>
  <c r="B65" i="2"/>
  <c r="C65" i="2"/>
  <c r="D65" i="2"/>
  <c r="G65" i="2"/>
  <c r="M65" i="2"/>
  <c r="O65" i="2" s="1"/>
  <c r="N65" i="2" s="1"/>
  <c r="Q65" i="2" l="1"/>
  <c r="P65" i="2" s="1"/>
  <c r="G49" i="2"/>
  <c r="G51" i="2"/>
  <c r="G52" i="2"/>
  <c r="G53" i="2"/>
  <c r="G54" i="2"/>
  <c r="G55" i="2"/>
  <c r="G56" i="2"/>
  <c r="G57" i="2"/>
  <c r="G58" i="2"/>
  <c r="G59" i="2"/>
  <c r="G60" i="2"/>
  <c r="G61" i="2"/>
  <c r="G62" i="2"/>
  <c r="G63" i="2"/>
  <c r="G64" i="2"/>
  <c r="G66" i="2"/>
  <c r="G48" i="2"/>
  <c r="M49" i="2" l="1"/>
  <c r="O49" i="2" s="1"/>
  <c r="N49" i="2" s="1"/>
  <c r="M51" i="2"/>
  <c r="O51" i="2" s="1"/>
  <c r="N51" i="2" s="1"/>
  <c r="M52" i="2"/>
  <c r="O52" i="2" s="1"/>
  <c r="N52" i="2" s="1"/>
  <c r="M53" i="2"/>
  <c r="M54" i="2"/>
  <c r="O54" i="2" s="1"/>
  <c r="N54" i="2" s="1"/>
  <c r="M55" i="2"/>
  <c r="O55" i="2" s="1"/>
  <c r="N55" i="2" s="1"/>
  <c r="M56" i="2"/>
  <c r="O56" i="2" s="1"/>
  <c r="M57" i="2"/>
  <c r="M58" i="2"/>
  <c r="O58" i="2" s="1"/>
  <c r="N58" i="2" s="1"/>
  <c r="M59" i="2"/>
  <c r="M60" i="2"/>
  <c r="O60" i="2" s="1"/>
  <c r="Q60" i="2" s="1"/>
  <c r="P60" i="2" s="1"/>
  <c r="M61" i="2"/>
  <c r="O61" i="2" s="1"/>
  <c r="Q61" i="2" s="1"/>
  <c r="P61" i="2" s="1"/>
  <c r="M62" i="2"/>
  <c r="O62" i="2" s="1"/>
  <c r="M63" i="2"/>
  <c r="O63" i="2" s="1"/>
  <c r="M64" i="2"/>
  <c r="O64" i="2" s="1"/>
  <c r="M66" i="2"/>
  <c r="M48" i="2"/>
  <c r="O48" i="2" l="1"/>
  <c r="N48" i="2" s="1"/>
  <c r="N64" i="2"/>
  <c r="Q64" i="2"/>
  <c r="P64" i="2" s="1"/>
  <c r="N56" i="2"/>
  <c r="Q56" i="2"/>
  <c r="P56" i="2" s="1"/>
  <c r="N63" i="2"/>
  <c r="Q63" i="2"/>
  <c r="P63" i="2" s="1"/>
  <c r="N62" i="2"/>
  <c r="Q62" i="2"/>
  <c r="P62" i="2" s="1"/>
  <c r="N61" i="2"/>
  <c r="Q49" i="2"/>
  <c r="P49" i="2" s="1"/>
  <c r="N60" i="2"/>
  <c r="O59" i="2"/>
  <c r="N59" i="2" s="1"/>
  <c r="O66" i="2"/>
  <c r="N66" i="2" s="1"/>
  <c r="O57" i="2"/>
  <c r="N57" i="2" s="1"/>
  <c r="Q54" i="2"/>
  <c r="P54" i="2" s="1"/>
  <c r="Q51" i="2"/>
  <c r="P51" i="2" s="1"/>
  <c r="Q58" i="2"/>
  <c r="P58" i="2" s="1"/>
  <c r="O53" i="2"/>
  <c r="N53" i="2" s="1"/>
  <c r="Q52" i="2"/>
  <c r="P52" i="2" s="1"/>
  <c r="Q55" i="2"/>
  <c r="P55" i="2" s="1"/>
  <c r="Q48" i="2" l="1"/>
  <c r="P48" i="2" s="1"/>
  <c r="Q57" i="2"/>
  <c r="P57" i="2" s="1"/>
  <c r="Q66" i="2"/>
  <c r="P66" i="2" s="1"/>
  <c r="Q59" i="2"/>
  <c r="P59" i="2" s="1"/>
  <c r="Q53" i="2"/>
  <c r="P53" i="2" s="1"/>
  <c r="D54" i="2" l="1"/>
  <c r="C54" i="2"/>
  <c r="B54" i="2"/>
  <c r="D55" i="2" l="1"/>
  <c r="C55" i="2"/>
  <c r="B55" i="2"/>
  <c r="D53" i="2"/>
  <c r="C53" i="2"/>
  <c r="B53" i="2"/>
  <c r="D56" i="2"/>
  <c r="C56" i="2"/>
  <c r="B56" i="2"/>
  <c r="B49" i="2" l="1"/>
  <c r="B48" i="2"/>
  <c r="C51" i="2" l="1"/>
  <c r="D51" i="2"/>
  <c r="C52" i="2"/>
  <c r="D52" i="2"/>
  <c r="D57" i="2" l="1"/>
  <c r="D58" i="2"/>
  <c r="D59" i="2"/>
  <c r="D60" i="2"/>
  <c r="D61" i="2"/>
  <c r="D62" i="2"/>
  <c r="D63" i="2"/>
  <c r="D64" i="2"/>
  <c r="D66" i="2"/>
  <c r="C59" i="2" l="1"/>
  <c r="C60" i="2"/>
  <c r="C61" i="2"/>
  <c r="C62" i="2"/>
  <c r="C63" i="2"/>
  <c r="C64" i="2"/>
  <c r="C66" i="2"/>
  <c r="C57" i="2"/>
  <c r="C58" i="2"/>
  <c r="B57" i="2" l="1"/>
  <c r="B58" i="2"/>
  <c r="B59" i="2"/>
  <c r="B60" i="2"/>
  <c r="B61" i="2"/>
  <c r="B62" i="2"/>
  <c r="B63" i="2"/>
  <c r="B64" i="2"/>
  <c r="B66" i="2"/>
</calcChain>
</file>

<file path=xl/sharedStrings.xml><?xml version="1.0" encoding="utf-8"?>
<sst xmlns="http://schemas.openxmlformats.org/spreadsheetml/2006/main" count="135" uniqueCount="82">
  <si>
    <t>for Commercial Television Broadcasting Licensees and National Television Broadcasters</t>
  </si>
  <si>
    <t>ANNUAL COMPLIANCE REPORT FORM (CAPTIONING)</t>
  </si>
  <si>
    <t xml:space="preserve">a) Start date = 1 July (please enter year) </t>
  </si>
  <si>
    <t>b) End date = 30 June (please enter year)</t>
  </si>
  <si>
    <t>Financial year</t>
  </si>
  <si>
    <t>Licence / Coverage area</t>
  </si>
  <si>
    <t>Licence number</t>
  </si>
  <si>
    <t>Call sign</t>
  </si>
  <si>
    <t xml:space="preserve">Licence number </t>
  </si>
  <si>
    <t>Percentage of captioned programs (6 am – midnight)</t>
  </si>
  <si>
    <t xml:space="preserve">c) If any service included in this report began after 1 July and/or ended before 30 June of the financial year, please specify the service and the start date/end date below.  </t>
  </si>
  <si>
    <t> 'Programs' do not include television programs that are wholly in a language other than English (section 130ZM) or television programs consisting wholly of music that has no human vocal content in English (section 130ZN).</t>
  </si>
  <si>
    <t>Example Area 1</t>
  </si>
  <si>
    <t>Example Area 2</t>
  </si>
  <si>
    <t xml:space="preserve">Example Area 1 
</t>
  </si>
  <si>
    <t xml:space="preserve">Example Area 2 
</t>
  </si>
  <si>
    <r>
      <t xml:space="preserve">Total hours of </t>
    </r>
    <r>
      <rPr>
        <b/>
        <sz val="11"/>
        <color rgb="FF000000"/>
        <rFont val="Calibri"/>
        <family val="2"/>
      </rPr>
      <t xml:space="preserve">programs </t>
    </r>
    <r>
      <rPr>
        <sz val="11"/>
        <color rgb="FF000000"/>
        <rFont val="Calibri"/>
        <family val="2"/>
      </rPr>
      <t>broadcast</t>
    </r>
  </si>
  <si>
    <r>
      <t xml:space="preserve">Total hours of </t>
    </r>
    <r>
      <rPr>
        <b/>
        <sz val="11"/>
        <color rgb="FF000000"/>
        <rFont val="Calibri"/>
        <family val="2"/>
      </rPr>
      <t>captioned</t>
    </r>
    <r>
      <rPr>
        <sz val="11"/>
        <color rgb="FF000000"/>
        <rFont val="Calibri"/>
        <family val="2"/>
      </rPr>
      <t xml:space="preserve"> </t>
    </r>
    <r>
      <rPr>
        <b/>
        <sz val="11"/>
        <color rgb="FF000000"/>
        <rFont val="Calibri"/>
        <family val="2"/>
      </rPr>
      <t>programs</t>
    </r>
    <r>
      <rPr>
        <sz val="11"/>
        <color rgb="FF000000"/>
        <rFont val="Calibri"/>
        <family val="2"/>
      </rPr>
      <t xml:space="preserve"> broadcast </t>
    </r>
  </si>
  <si>
    <t>mins</t>
  </si>
  <si>
    <t>hrs</t>
  </si>
  <si>
    <t>EG 1</t>
  </si>
  <si>
    <t>EG 2</t>
  </si>
  <si>
    <t>Licensee / Broadcaster name</t>
  </si>
  <si>
    <t>Example Broadcasters Pty Ltd</t>
  </si>
  <si>
    <r>
      <t xml:space="preserve">Duration of captioning shortfall caused by 
</t>
    </r>
    <r>
      <rPr>
        <b/>
        <sz val="11"/>
        <color rgb="FF000000"/>
        <rFont val="Calibri"/>
        <family val="2"/>
      </rPr>
      <t>unforeseen technical difficulties
Optional</t>
    </r>
  </si>
  <si>
    <r>
      <t xml:space="preserve">Percentage of </t>
    </r>
    <r>
      <rPr>
        <b/>
        <sz val="11"/>
        <rFont val="Calibri"/>
        <family val="2"/>
      </rPr>
      <t>captioned programs</t>
    </r>
    <r>
      <rPr>
        <sz val="11"/>
        <rFont val="Calibri"/>
        <family val="2"/>
      </rPr>
      <t xml:space="preserve">
 (auto calculated)</t>
    </r>
  </si>
  <si>
    <r>
      <t xml:space="preserve">Duration of captioning shortfall caused by
</t>
    </r>
    <r>
      <rPr>
        <b/>
        <sz val="11"/>
        <color rgb="FF000000"/>
        <rFont val="Calibri"/>
        <family val="2"/>
      </rPr>
      <t xml:space="preserve">other errors </t>
    </r>
    <r>
      <rPr>
        <sz val="11"/>
        <color rgb="FF000000"/>
        <rFont val="Calibri"/>
        <family val="2"/>
      </rPr>
      <t xml:space="preserve">
</t>
    </r>
    <r>
      <rPr>
        <b/>
        <sz val="11"/>
        <color rgb="FF000000"/>
        <rFont val="Calibri"/>
        <family val="2"/>
      </rPr>
      <t>auto calculated</t>
    </r>
    <r>
      <rPr>
        <sz val="11"/>
        <color rgb="FF000000"/>
        <rFont val="Calibri"/>
        <family val="2"/>
      </rPr>
      <t xml:space="preserve">
columns E x T - F - M</t>
    </r>
  </si>
  <si>
    <r>
      <rPr>
        <b/>
        <sz val="11"/>
        <color rgb="FF000000"/>
        <rFont val="Calibri"/>
        <family val="2"/>
      </rPr>
      <t xml:space="preserve">Total captioning shortfall </t>
    </r>
    <r>
      <rPr>
        <sz val="11"/>
        <color rgb="FF000000"/>
        <rFont val="Calibri"/>
        <family val="2"/>
      </rPr>
      <t xml:space="preserve">(unforeseen technical and other errors) 
</t>
    </r>
    <r>
      <rPr>
        <b/>
        <sz val="11"/>
        <color rgb="FF000000"/>
        <rFont val="Calibri"/>
        <family val="2"/>
      </rPr>
      <t>auto calculated</t>
    </r>
    <r>
      <rPr>
        <sz val="11"/>
        <color rgb="FF000000"/>
        <rFont val="Calibri"/>
        <family val="2"/>
      </rPr>
      <t xml:space="preserve">
columns M + O </t>
    </r>
  </si>
  <si>
    <t>Table 1: Percentage of captioning on primary channels
 (6 am – midnight)</t>
  </si>
  <si>
    <t xml:space="preserve">Table 3: Target reduction/exemption </t>
  </si>
  <si>
    <r>
      <t xml:space="preserve">The form is to be completed by </t>
    </r>
    <r>
      <rPr>
        <b/>
        <sz val="11"/>
        <rFont val="Calibri"/>
        <family val="2"/>
        <scheme val="minor"/>
      </rPr>
      <t>Commercial Television Broadcasting Licensees</t>
    </r>
    <r>
      <rPr>
        <sz val="11"/>
        <rFont val="Calibri"/>
        <family val="2"/>
        <scheme val="minor"/>
      </rPr>
      <t xml:space="preserve"> and </t>
    </r>
    <r>
      <rPr>
        <b/>
        <sz val="11"/>
        <rFont val="Calibri"/>
        <family val="2"/>
        <scheme val="minor"/>
      </rPr>
      <t xml:space="preserve">National Television Broadcasters </t>
    </r>
    <r>
      <rPr>
        <sz val="11"/>
        <rFont val="Calibri"/>
        <family val="2"/>
        <scheme val="minor"/>
      </rPr>
      <t>and</t>
    </r>
    <r>
      <rPr>
        <b/>
        <sz val="11"/>
        <rFont val="Calibri"/>
        <family val="2"/>
        <scheme val="minor"/>
      </rPr>
      <t xml:space="preserve"> </t>
    </r>
    <r>
      <rPr>
        <sz val="11"/>
        <rFont val="Calibri"/>
        <family val="2"/>
        <scheme val="minor"/>
      </rPr>
      <t>accommodates reporting for one or multiple services in one form.  This form must be received by the ACMA within 90 days after the end of each financial year. The ACMA will publish a copy of this annual compliance report (excluding 'contact details' tab) on its website.</t>
    </r>
  </si>
  <si>
    <r>
      <t>This form has been approved by the ACMA in accordance with section 130ZZC of the</t>
    </r>
    <r>
      <rPr>
        <i/>
        <sz val="11"/>
        <color theme="1"/>
        <rFont val="Calibri"/>
        <family val="2"/>
        <scheme val="minor"/>
      </rPr>
      <t xml:space="preserve"> Broadcasting Services Act 1992 </t>
    </r>
    <r>
      <rPr>
        <b/>
        <sz val="11"/>
        <color theme="1"/>
        <rFont val="Calibri"/>
        <family val="2"/>
        <scheme val="minor"/>
      </rPr>
      <t>(the Act)</t>
    </r>
    <r>
      <rPr>
        <sz val="11"/>
        <color theme="1"/>
        <rFont val="Calibri"/>
        <family val="2"/>
        <scheme val="minor"/>
      </rPr>
      <t xml:space="preserve">. Please refer to the guidance notes provided on the ACMA website to complete this form. </t>
    </r>
  </si>
  <si>
    <r>
      <t>Under section 130ZZC of the</t>
    </r>
    <r>
      <rPr>
        <i/>
        <sz val="12"/>
        <rFont val="Calibri"/>
        <family val="2"/>
      </rPr>
      <t xml:space="preserve"> Broadcasting Services Act 1992</t>
    </r>
  </si>
  <si>
    <r>
      <t xml:space="preserve">Warning - It is an offence under the </t>
    </r>
    <r>
      <rPr>
        <b/>
        <sz val="11"/>
        <color indexed="8"/>
        <rFont val="Calibri"/>
        <family val="2"/>
      </rPr>
      <t>Criminal Code Act 1995</t>
    </r>
    <r>
      <rPr>
        <b/>
        <i/>
        <sz val="11"/>
        <color indexed="8"/>
        <rFont val="Calibri"/>
        <family val="2"/>
      </rPr>
      <t xml:space="preserve"> to make a statement (whether orally, in a document or in any other way), to give information or produce a document to a Commonwealth entity, knowing that the statement, information or document is false or misleading or omits any matter or thing, without which the statement, information or document is misleading. Penalties are severe and include imprisonment.</t>
    </r>
  </si>
  <si>
    <r>
      <rPr>
        <sz val="11"/>
        <color theme="1"/>
        <rFont val="Calibri"/>
        <family val="2"/>
        <scheme val="minor"/>
      </rPr>
      <t>Only for completion by broadcasters that were granted target reduction orders or exemption orders in force during the reporting period</t>
    </r>
    <r>
      <rPr>
        <b/>
        <sz val="11"/>
        <color theme="1"/>
        <rFont val="Calibri"/>
        <family val="2"/>
        <scheme val="minor"/>
      </rPr>
      <t>.</t>
    </r>
  </si>
  <si>
    <t>Please enter reduced captioning target if applicable</t>
  </si>
  <si>
    <t>Table 2: Calculator for unforeseen technical difficulties</t>
  </si>
  <si>
    <r>
      <rPr>
        <b/>
        <sz val="11"/>
        <color rgb="FF000000"/>
        <rFont val="Calibri"/>
        <family val="2"/>
        <scheme val="minor"/>
      </rPr>
      <t>Optional</t>
    </r>
    <r>
      <rPr>
        <sz val="11"/>
        <color rgb="FF000000"/>
        <rFont val="Calibri"/>
        <family val="2"/>
        <scheme val="minor"/>
      </rPr>
      <t xml:space="preserve">
Please enter the number of hours and minutes of captioning shortfall caused by </t>
    </r>
    <r>
      <rPr>
        <b/>
        <sz val="11"/>
        <color rgb="FF000000"/>
        <rFont val="Calibri"/>
        <family val="2"/>
        <scheme val="minor"/>
      </rPr>
      <t>unforeseen technical difficulties</t>
    </r>
    <r>
      <rPr>
        <sz val="11"/>
        <color rgb="FF000000"/>
        <rFont val="Calibri"/>
        <family val="2"/>
        <scheme val="minor"/>
      </rPr>
      <t xml:space="preserve"> below (respectively in blank cells). 
The duration of captioning shortfall caused by other errors will be auto calculated in the middle columns and the combined captioning shortfall (both </t>
    </r>
    <r>
      <rPr>
        <b/>
        <sz val="11"/>
        <color rgb="FF000000"/>
        <rFont val="Calibri"/>
        <family val="2"/>
        <scheme val="minor"/>
      </rPr>
      <t>unforeseen technical and other</t>
    </r>
    <r>
      <rPr>
        <sz val="11"/>
        <color rgb="FF000000"/>
        <rFont val="Calibri"/>
        <family val="2"/>
        <scheme val="minor"/>
      </rPr>
      <t>) will also be auto calculated.</t>
    </r>
  </si>
  <si>
    <t>Network name</t>
  </si>
  <si>
    <t>EG 3</t>
  </si>
  <si>
    <t>Example Area 3</t>
  </si>
  <si>
    <t>FTA/TRO-111</t>
  </si>
  <si>
    <t>Table 4: Summary of reasons for not meeting captioning target and steps taken (if applicable)</t>
  </si>
  <si>
    <t xml:space="preserve">Please enter target reduction order / exemption order reference number if applicable </t>
  </si>
  <si>
    <t>If the percentage of captioned programs was less than required, please provide the following:
* the total duration of unforeseen technical difficulties for each service if any (this data should only be entered if you have not completed the above optional calculator)
* a summary of the reasons
* processes and procedures in place to ensure compliance
*  any additional steps taken to ensure compliance.
To start a new line, click the location where you want to break the line, then hold the 'Alt' key and press 'Enter'.</t>
  </si>
  <si>
    <t>ACMA ENHANCED CAP05</t>
  </si>
  <si>
    <t>TNQ</t>
  </si>
  <si>
    <t>REGIONAL QUEENSLAND TV1</t>
  </si>
  <si>
    <t>Regional Television Pty Limited</t>
  </si>
  <si>
    <t>CTC</t>
  </si>
  <si>
    <t>SOUTHERN NEW SOUTH WALES TV1</t>
  </si>
  <si>
    <t>Australian Capital Television Pty Ltd</t>
  </si>
  <si>
    <t>BCV</t>
  </si>
  <si>
    <t>WESTERN VICTORIA TV1</t>
  </si>
  <si>
    <t>Southern Cross Communications Pty Limited</t>
  </si>
  <si>
    <t>GLV</t>
  </si>
  <si>
    <t>EASTERN VICTORIA TV1</t>
  </si>
  <si>
    <t>TDT</t>
  </si>
  <si>
    <t>TASMANIA TV1</t>
  </si>
  <si>
    <t>Tasmanian Digital Television Pty Ltd</t>
  </si>
  <si>
    <t>DTD</t>
  </si>
  <si>
    <t>DARWIN TV1</t>
  </si>
  <si>
    <t>Darwin Digital Television Pty Limited</t>
  </si>
  <si>
    <t>VAS (10)</t>
  </si>
  <si>
    <t>SOUTH EASTERN AUSTRALIA TV3</t>
  </si>
  <si>
    <t>Eastern Australia Satellite Broadcasters Pty Ltd</t>
  </si>
  <si>
    <t>VAN (10)</t>
  </si>
  <si>
    <t>NORTHERN AUSTRALIA TV3</t>
  </si>
  <si>
    <t>SCN</t>
  </si>
  <si>
    <t>BROKEN HILL TV1</t>
  </si>
  <si>
    <t>Broken Hill Television Pty Limited</t>
  </si>
  <si>
    <t>SGS</t>
  </si>
  <si>
    <t>SPENCER GULF TV1</t>
  </si>
  <si>
    <t>Spencer Gulf Telecasters Pty Limited</t>
  </si>
  <si>
    <t>IDQ</t>
  </si>
  <si>
    <t>MT ISA TV1</t>
  </si>
  <si>
    <t>Central Digital Television Pty Limited</t>
  </si>
  <si>
    <t>CDT</t>
  </si>
  <si>
    <t>REMOTE CENTRAL &amp; EASTERN AUSTRALIA TV2</t>
  </si>
  <si>
    <t>July 1-Feb 28</t>
  </si>
  <si>
    <t>July-June</t>
  </si>
  <si>
    <t xml:space="preserve">Call Signs: TNQ, CTC, BCV, GLV date range is July 1- Feb 28 only. All other call signs are full Financial Year. In practice, regional commercial television broadcasters do not themselves caption programs that are provided by their metropolitan network program suppliers as it is not feasible to do so as programs are broadcast on “direct relay”. Captioning activities in respect of such programs are undertaken by the metropolitan network captioning providers (i.e. on behalf of the regional affiliate) in accordance with Schedule 2 to the Broadcasting Services Act 1992 (the Act).  In that context, it can be said that they are effectively acting on behalf of their regional affiliates (as well as on behalf of themselves/their own licensee companies). 
Southern Cross Austereo (SCA) ensures a rigorous process is in place to monitor the presence and quality of captions and ensure compliance with the Act.  SCA has regular communication with its Network Providers regarding the review procedures in place with their captioning providers, to ensure the monitoring and quality control of their services.                                                                                                                                                                                       During the period 1 July 2024 to 30 June 2025, Network 10 licensee services did not meet the captioning target for all services primarily because of instances that were:
(a) Attributable to significant difficulties of a technical or engineering nature; and
(b) Not reasonably foreseeable.
These instances included:
• Internet outages
• Technical failures suffered the by caption service provider: 
o Captioners experienced brief hardware and software issues related to computers and captioning software
o Brief connectivity issues for remote captioners due to local ISP outages.
o These faults were brief with troubleshooting occurring to fix the issues, as well as standby procedures to source alternative captioners.  Subsequent investigation by the CSP determined these were isolated cases and appropriate measures were taken eg replacing hardware, testing to see if faults recur.
There were also instances attributable to human error.  These errors have been addressed through staff training and amending procedure documentation to ensure additional steps are conducted in certain circumstances.
Network 10 and its caption service provider have robust monitoring, testing, investigation and review processes to ensure captions are transmitted and any faults are quickly identified and addressed.
Network 10 monitors the on air presentations including captions at each station in our broadcast control centres, and TVs in the building.  Staff liaise with the caption service provider to confirm start times for News bulletins and updates and to ensure they are ready to telecast.  For any live program that is not News and requires an Outside Broadcast, Presentation conduct an end to end captioning check before telecast to confirm path is working.  For non-live programming, if there is a loss of captions due to file failure, staff liaise with the caption service provider to provide Live captioning as soon as possible.
We also record and investigate any presentation faults including captioning, including viewer caption complaints and issues raised by our affiliate networks.  Network 10 holds regular meetings with our caption service provider to discuss issues and performance including the quality of the service and caption faults.    
Our caption service provider also conducts a comprehensive monitoring and review process, particularly for Live captioning.  This includes regular reviews of output text files for accuracy based on comprehensibility, taking into account the average word count expected.  Full reviews made against the broadcast are also undertaken on a regular basis by production managers.  Further, all caption service provider personnel constantly monitor captioning output via televisions throughout the Media Centre and are encouraged to do so at home when possible.  Where an operator is identified as consistently falling below the required standards they are taken off air and put through an intensive program of retraining. CSP software failures are analysed and fixed and staff training provided. 
ACMA investigation findings are discussed with relevant staff and CSP staff to ensure all are aware of regulatory obligations and quality standards.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</si>
</sst>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0%"/>
    <numFmt numFmtId="165" formatCode="&quot;(&quot;\ 0.00\ &quot;hrs)&quot;"/>
    <numFmt numFmtId="166" formatCode="[h]\ &quot;hrs &quot;mm\ &quot;mins&quot;"/>
    <numFmt numFmtId="167" formatCode="&quot;(&quot;\ 0.00\ &quot;hrs )&quot;"/>
  </numFmts>
  <fonts count="25" x14ac:knownFonts="1">
    <font>
      <sz val="11"/>
      <color theme="1"/>
      <name val="Calibri"/>
      <family val="2"/>
      <scheme val="minor"/>
    </font>
    <font>
      <b/>
      <sz val="11"/>
      <color theme="1"/>
      <name val="Calibri"/>
      <family val="2"/>
      <scheme val="minor"/>
    </font>
    <font>
      <b/>
      <sz val="14"/>
      <color theme="1"/>
      <name val="Calibri"/>
      <family val="2"/>
      <scheme val="minor"/>
    </font>
    <font>
      <b/>
      <sz val="12"/>
      <color theme="1"/>
      <name val="Calibri"/>
      <family val="2"/>
      <scheme val="minor"/>
    </font>
    <font>
      <b/>
      <sz val="16"/>
      <color theme="1"/>
      <name val="Calibri"/>
      <family val="2"/>
      <scheme val="minor"/>
    </font>
    <font>
      <sz val="11"/>
      <color theme="1"/>
      <name val="Calibri"/>
      <family val="2"/>
      <scheme val="minor"/>
    </font>
    <font>
      <sz val="11"/>
      <name val="Calibri"/>
      <family val="2"/>
      <scheme val="minor"/>
    </font>
    <font>
      <b/>
      <sz val="11"/>
      <color rgb="FF000000"/>
      <name val="Calibri"/>
      <family val="2"/>
      <scheme val="minor"/>
    </font>
    <font>
      <sz val="11"/>
      <color rgb="FF000000"/>
      <name val="Calibri"/>
      <family val="2"/>
    </font>
    <font>
      <b/>
      <sz val="11"/>
      <color rgb="FF000000"/>
      <name val="Calibri"/>
      <family val="2"/>
    </font>
    <font>
      <sz val="11"/>
      <name val="Calibri"/>
      <family val="2"/>
    </font>
    <font>
      <b/>
      <sz val="14"/>
      <color rgb="FF000000"/>
      <name val="Calibri"/>
      <family val="2"/>
      <scheme val="minor"/>
    </font>
    <font>
      <sz val="9"/>
      <name val="Calibri"/>
      <family val="2"/>
      <scheme val="minor"/>
    </font>
    <font>
      <sz val="9"/>
      <color theme="1"/>
      <name val="Calibri"/>
      <family val="2"/>
      <scheme val="minor"/>
    </font>
    <font>
      <b/>
      <sz val="11"/>
      <name val="Calibri"/>
      <family val="2"/>
      <scheme val="minor"/>
    </font>
    <font>
      <sz val="11"/>
      <color rgb="FF000000"/>
      <name val="Calibri"/>
      <family val="2"/>
      <scheme val="minor"/>
    </font>
    <font>
      <b/>
      <sz val="11"/>
      <name val="Calibri"/>
      <family val="2"/>
    </font>
    <font>
      <i/>
      <sz val="11"/>
      <color theme="1"/>
      <name val="Calibri"/>
      <family val="2"/>
      <scheme val="minor"/>
    </font>
    <font>
      <sz val="12"/>
      <name val="Calibri"/>
      <family val="2"/>
      <scheme val="minor"/>
    </font>
    <font>
      <i/>
      <sz val="12"/>
      <name val="Calibri"/>
      <family val="2"/>
    </font>
    <font>
      <b/>
      <i/>
      <sz val="11"/>
      <color theme="1"/>
      <name val="Calibri"/>
      <family val="2"/>
      <scheme val="minor"/>
    </font>
    <font>
      <b/>
      <sz val="11"/>
      <color indexed="8"/>
      <name val="Calibri"/>
      <family val="2"/>
    </font>
    <font>
      <b/>
      <i/>
      <sz val="11"/>
      <color indexed="8"/>
      <name val="Calibri"/>
      <family val="2"/>
    </font>
    <font>
      <b/>
      <sz val="14"/>
      <color rgb="FFFF0000"/>
      <name val="Calibri"/>
      <family val="2"/>
      <scheme val="minor"/>
    </font>
    <font>
      <b/>
      <sz val="14"/>
      <color rgb="FF000000"/>
      <name val="Calibri"/>
      <family val="2"/>
    </font>
  </fonts>
  <fills count="10">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5" tint="0.39997558519241921"/>
        <bgColor indexed="64"/>
      </patternFill>
    </fill>
    <fill>
      <patternFill patternType="solid">
        <fgColor rgb="FFDBE5F1"/>
        <bgColor indexed="64"/>
      </patternFill>
    </fill>
    <fill>
      <patternFill patternType="solid">
        <fgColor theme="2" tint="-9.9978637043366805E-2"/>
        <bgColor indexed="64"/>
      </patternFill>
    </fill>
    <fill>
      <patternFill patternType="solid">
        <fgColor rgb="FF92D050"/>
        <bgColor indexed="64"/>
      </patternFill>
    </fill>
    <fill>
      <patternFill patternType="solid">
        <fgColor theme="9" tint="0.59999389629810485"/>
        <bgColor indexed="64"/>
      </patternFill>
    </fill>
    <fill>
      <patternFill patternType="solid">
        <fgColor theme="6" tint="0.59999389629810485"/>
        <bgColor indexed="64"/>
      </patternFill>
    </fill>
  </fills>
  <borders count="34">
    <border>
      <left/>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s>
  <cellStyleXfs count="2">
    <xf numFmtId="0" fontId="0" fillId="0" borderId="0"/>
    <xf numFmtId="9" fontId="5" fillId="0" borderId="0" applyFont="0" applyFill="0" applyBorder="0" applyAlignment="0" applyProtection="0"/>
  </cellStyleXfs>
  <cellXfs count="177">
    <xf numFmtId="0" fontId="0" fillId="0" borderId="0" xfId="0"/>
    <xf numFmtId="0" fontId="2" fillId="0" borderId="0" xfId="0" applyFont="1"/>
    <xf numFmtId="0" fontId="2" fillId="0" borderId="0" xfId="0" applyFont="1" applyAlignment="1">
      <alignment vertical="center"/>
    </xf>
    <xf numFmtId="0" fontId="0" fillId="0" borderId="0" xfId="0" applyAlignment="1">
      <alignment vertical="center"/>
    </xf>
    <xf numFmtId="0" fontId="0" fillId="0" borderId="0" xfId="0" applyAlignment="1">
      <alignment wrapText="1"/>
    </xf>
    <xf numFmtId="0" fontId="0" fillId="0" borderId="0" xfId="0" applyAlignment="1">
      <alignment horizontal="center" wrapText="1"/>
    </xf>
    <xf numFmtId="0" fontId="1" fillId="3" borderId="0" xfId="0" applyFont="1" applyFill="1" applyAlignment="1">
      <alignment horizontal="right"/>
    </xf>
    <xf numFmtId="0" fontId="6" fillId="0" borderId="0" xfId="0" applyFont="1"/>
    <xf numFmtId="0" fontId="6" fillId="3" borderId="0" xfId="0" applyFont="1" applyFill="1" applyAlignment="1">
      <alignment horizontal="right"/>
    </xf>
    <xf numFmtId="0" fontId="8" fillId="0" borderId="0" xfId="0" applyFont="1" applyAlignment="1" applyProtection="1">
      <alignment horizontal="left" vertical="center" wrapText="1"/>
      <protection locked="0"/>
    </xf>
    <xf numFmtId="0" fontId="2" fillId="0" borderId="0" xfId="0" applyFont="1" applyAlignment="1">
      <alignment horizontal="center" vertical="center"/>
    </xf>
    <xf numFmtId="0" fontId="0" fillId="0" borderId="0" xfId="0" applyAlignment="1">
      <alignment horizontal="center" vertical="center"/>
    </xf>
    <xf numFmtId="0" fontId="0" fillId="0" borderId="0" xfId="0" applyAlignment="1">
      <alignment horizontal="left" wrapText="1"/>
    </xf>
    <xf numFmtId="0" fontId="1" fillId="0" borderId="0" xfId="0" applyFont="1"/>
    <xf numFmtId="0" fontId="1" fillId="0" borderId="0" xfId="0" applyFont="1" applyAlignment="1">
      <alignment horizontal="center" wrapText="1"/>
    </xf>
    <xf numFmtId="0" fontId="4" fillId="0" borderId="0" xfId="0" applyFont="1"/>
    <xf numFmtId="0" fontId="0" fillId="3" borderId="0" xfId="0" applyFill="1" applyAlignment="1">
      <alignment horizontal="center" vertical="top"/>
    </xf>
    <xf numFmtId="0" fontId="1" fillId="0" borderId="0" xfId="0" applyFont="1" applyAlignment="1">
      <alignment wrapText="1"/>
    </xf>
    <xf numFmtId="0" fontId="7" fillId="0" borderId="0" xfId="0" applyFont="1" applyAlignment="1">
      <alignment wrapText="1"/>
    </xf>
    <xf numFmtId="0" fontId="2" fillId="0" borderId="0" xfId="0" applyFont="1" applyAlignment="1">
      <alignment horizontal="center"/>
    </xf>
    <xf numFmtId="0" fontId="6" fillId="0" borderId="0" xfId="0" applyFont="1" applyAlignment="1">
      <alignment horizontal="center" vertical="center" wrapText="1"/>
    </xf>
    <xf numFmtId="0" fontId="12" fillId="0" borderId="0" xfId="0" applyFont="1" applyAlignment="1">
      <alignment horizontal="left" wrapText="1"/>
    </xf>
    <xf numFmtId="0" fontId="13" fillId="0" borderId="0" xfId="0" applyFont="1" applyAlignment="1">
      <alignment horizontal="left" wrapText="1"/>
    </xf>
    <xf numFmtId="0" fontId="3" fillId="0" borderId="0" xfId="0" applyFont="1" applyAlignment="1">
      <alignment horizontal="center" vertical="top"/>
    </xf>
    <xf numFmtId="0" fontId="9" fillId="5" borderId="3" xfId="0" applyFont="1" applyFill="1" applyBorder="1" applyAlignment="1">
      <alignment wrapText="1"/>
    </xf>
    <xf numFmtId="0" fontId="7" fillId="3" borderId="0" xfId="0" applyFont="1" applyFill="1" applyAlignment="1">
      <alignment vertical="center" wrapText="1"/>
    </xf>
    <xf numFmtId="0" fontId="2" fillId="3" borderId="0" xfId="0" applyFont="1" applyFill="1" applyAlignment="1">
      <alignment horizontal="left" vertical="center" wrapText="1"/>
    </xf>
    <xf numFmtId="0" fontId="2" fillId="3" borderId="0" xfId="0" applyFont="1" applyFill="1" applyAlignment="1">
      <alignment vertical="top" wrapText="1"/>
    </xf>
    <xf numFmtId="0" fontId="1" fillId="3" borderId="0" xfId="0" applyFont="1" applyFill="1" applyAlignment="1">
      <alignment vertical="center" wrapText="1"/>
    </xf>
    <xf numFmtId="0" fontId="0" fillId="3" borderId="0" xfId="0" applyFill="1" applyAlignment="1">
      <alignment vertical="center"/>
    </xf>
    <xf numFmtId="0" fontId="8" fillId="7" borderId="1" xfId="0" applyFont="1" applyFill="1" applyBorder="1" applyAlignment="1">
      <alignment vertical="top" wrapText="1"/>
    </xf>
    <xf numFmtId="0" fontId="8" fillId="7" borderId="3" xfId="0" applyFont="1" applyFill="1" applyBorder="1" applyAlignment="1">
      <alignment horizontal="left" vertical="top" wrapText="1"/>
    </xf>
    <xf numFmtId="0" fontId="8" fillId="7" borderId="3" xfId="0" applyFont="1" applyFill="1" applyBorder="1" applyAlignment="1">
      <alignment vertical="top" wrapText="1"/>
    </xf>
    <xf numFmtId="0" fontId="0" fillId="0" borderId="0" xfId="0" applyAlignment="1">
      <alignment horizontal="center" vertical="top" wrapText="1"/>
    </xf>
    <xf numFmtId="0" fontId="0" fillId="0" borderId="0" xfId="0" applyAlignment="1">
      <alignment vertical="top"/>
    </xf>
    <xf numFmtId="0" fontId="8" fillId="6" borderId="1" xfId="0" applyFont="1" applyFill="1" applyBorder="1" applyAlignment="1" applyProtection="1">
      <alignment horizontal="left" vertical="top" wrapText="1"/>
      <protection locked="0"/>
    </xf>
    <xf numFmtId="0" fontId="8" fillId="6" borderId="3" xfId="0" applyFont="1" applyFill="1" applyBorder="1" applyAlignment="1" applyProtection="1">
      <alignment horizontal="left" vertical="top" wrapText="1"/>
      <protection locked="0"/>
    </xf>
    <xf numFmtId="0" fontId="8" fillId="6" borderId="2" xfId="0" applyFont="1" applyFill="1" applyBorder="1" applyAlignment="1" applyProtection="1">
      <alignment horizontal="left" vertical="top" wrapText="1"/>
      <protection locked="0"/>
    </xf>
    <xf numFmtId="0" fontId="8" fillId="6" borderId="4" xfId="0" applyFont="1" applyFill="1" applyBorder="1" applyAlignment="1" applyProtection="1">
      <alignment horizontal="left" vertical="top" wrapText="1"/>
      <protection locked="0"/>
    </xf>
    <xf numFmtId="0" fontId="0" fillId="0" borderId="0" xfId="0" applyAlignment="1">
      <alignment horizontal="center" vertical="center" wrapText="1"/>
    </xf>
    <xf numFmtId="0" fontId="8" fillId="6" borderId="1" xfId="0" applyFont="1" applyFill="1" applyBorder="1" applyAlignment="1">
      <alignment horizontal="center" vertical="center" wrapText="1"/>
    </xf>
    <xf numFmtId="0" fontId="8" fillId="6" borderId="3" xfId="0" applyFont="1" applyFill="1" applyBorder="1" applyAlignment="1">
      <alignment horizontal="center" vertical="center" wrapText="1"/>
    </xf>
    <xf numFmtId="0" fontId="8" fillId="6" borderId="3" xfId="0" applyFont="1" applyFill="1" applyBorder="1" applyAlignment="1" applyProtection="1">
      <alignment horizontal="center" vertical="center" wrapText="1"/>
      <protection locked="0"/>
    </xf>
    <xf numFmtId="0" fontId="10" fillId="6" borderId="5" xfId="0" applyFont="1" applyFill="1" applyBorder="1" applyAlignment="1">
      <alignment horizontal="center" vertical="center" wrapText="1"/>
    </xf>
    <xf numFmtId="0" fontId="8" fillId="6" borderId="15" xfId="0" applyFont="1" applyFill="1" applyBorder="1" applyAlignment="1">
      <alignment horizontal="center" vertical="center" wrapText="1"/>
    </xf>
    <xf numFmtId="0" fontId="8" fillId="6" borderId="16" xfId="0" applyFont="1" applyFill="1" applyBorder="1" applyAlignment="1">
      <alignment horizontal="center" vertical="center" wrapText="1"/>
    </xf>
    <xf numFmtId="0" fontId="8" fillId="0" borderId="3" xfId="0" applyFont="1" applyBorder="1" applyAlignment="1" applyProtection="1">
      <alignment horizontal="left" vertical="center" wrapText="1"/>
      <protection locked="0"/>
    </xf>
    <xf numFmtId="0" fontId="0" fillId="3" borderId="0" xfId="0" applyFill="1"/>
    <xf numFmtId="0" fontId="0" fillId="3" borderId="0" xfId="0" applyFill="1" applyAlignment="1">
      <alignment horizontal="left" wrapText="1"/>
    </xf>
    <xf numFmtId="0" fontId="0" fillId="3" borderId="0" xfId="0" applyFill="1" applyAlignment="1">
      <alignment wrapText="1"/>
    </xf>
    <xf numFmtId="9" fontId="8" fillId="0" borderId="5" xfId="0" applyNumberFormat="1" applyFont="1" applyBorder="1" applyAlignment="1" applyProtection="1">
      <alignment horizontal="right" vertical="top" wrapText="1"/>
      <protection locked="0"/>
    </xf>
    <xf numFmtId="9" fontId="8" fillId="0" borderId="6" xfId="0" applyNumberFormat="1" applyFont="1" applyBorder="1" applyAlignment="1" applyProtection="1">
      <alignment horizontal="right" vertical="top" wrapText="1"/>
      <protection locked="0"/>
    </xf>
    <xf numFmtId="166" fontId="8" fillId="7" borderId="28" xfId="0" applyNumberFormat="1" applyFont="1" applyFill="1" applyBorder="1" applyAlignment="1">
      <alignment horizontal="right" vertical="top" wrapText="1"/>
    </xf>
    <xf numFmtId="167" fontId="0" fillId="7" borderId="27" xfId="0" applyNumberFormat="1" applyFill="1" applyBorder="1" applyAlignment="1">
      <alignment horizontal="right" vertical="top"/>
    </xf>
    <xf numFmtId="10" fontId="8" fillId="7" borderId="5" xfId="1" applyNumberFormat="1" applyFont="1" applyFill="1" applyBorder="1" applyAlignment="1" applyProtection="1">
      <alignment horizontal="right" vertical="top" wrapText="1"/>
    </xf>
    <xf numFmtId="166" fontId="8" fillId="6" borderId="28" xfId="0" applyNumberFormat="1" applyFont="1" applyFill="1" applyBorder="1" applyAlignment="1">
      <alignment horizontal="right" vertical="top" wrapText="1"/>
    </xf>
    <xf numFmtId="166" fontId="8" fillId="6" borderId="30" xfId="0" applyNumberFormat="1" applyFont="1" applyFill="1" applyBorder="1" applyAlignment="1">
      <alignment horizontal="right" vertical="top" wrapText="1"/>
    </xf>
    <xf numFmtId="1" fontId="8" fillId="7" borderId="32" xfId="0" applyNumberFormat="1" applyFont="1" applyFill="1" applyBorder="1" applyAlignment="1">
      <alignment horizontal="right" vertical="top" wrapText="1"/>
    </xf>
    <xf numFmtId="1" fontId="8" fillId="3" borderId="32" xfId="0" applyNumberFormat="1" applyFont="1" applyFill="1" applyBorder="1" applyAlignment="1" applyProtection="1">
      <alignment horizontal="right" vertical="top" wrapText="1"/>
      <protection locked="0"/>
    </xf>
    <xf numFmtId="1" fontId="8" fillId="3" borderId="33" xfId="0" applyNumberFormat="1" applyFont="1" applyFill="1" applyBorder="1" applyAlignment="1" applyProtection="1">
      <alignment horizontal="right" vertical="top" wrapText="1"/>
      <protection locked="0"/>
    </xf>
    <xf numFmtId="166" fontId="8" fillId="7" borderId="32" xfId="0" applyNumberFormat="1" applyFont="1" applyFill="1" applyBorder="1" applyAlignment="1">
      <alignment horizontal="right" vertical="top" wrapText="1"/>
    </xf>
    <xf numFmtId="2" fontId="8" fillId="7" borderId="3" xfId="0" applyNumberFormat="1" applyFont="1" applyFill="1" applyBorder="1" applyAlignment="1">
      <alignment horizontal="right" vertical="top" wrapText="1"/>
    </xf>
    <xf numFmtId="165" fontId="0" fillId="7" borderId="27" xfId="0" applyNumberFormat="1" applyFill="1" applyBorder="1" applyAlignment="1">
      <alignment horizontal="right" vertical="top"/>
    </xf>
    <xf numFmtId="0" fontId="8" fillId="3" borderId="0" xfId="0" applyFont="1" applyFill="1" applyAlignment="1">
      <alignment horizontal="right" vertical="top" wrapText="1"/>
    </xf>
    <xf numFmtId="10" fontId="8" fillId="7" borderId="1" xfId="1" applyNumberFormat="1" applyFont="1" applyFill="1" applyBorder="1" applyAlignment="1" applyProtection="1">
      <alignment horizontal="right" vertical="top" wrapText="1"/>
    </xf>
    <xf numFmtId="2" fontId="8" fillId="0" borderId="3" xfId="0" applyNumberFormat="1" applyFont="1" applyBorder="1" applyAlignment="1" applyProtection="1">
      <alignment horizontal="right" vertical="top" wrapText="1"/>
      <protection locked="0"/>
    </xf>
    <xf numFmtId="10" fontId="8" fillId="6" borderId="5" xfId="1" applyNumberFormat="1" applyFont="1" applyFill="1" applyBorder="1" applyAlignment="1" applyProtection="1">
      <alignment horizontal="right" vertical="top" wrapText="1"/>
    </xf>
    <xf numFmtId="0" fontId="8" fillId="3" borderId="1" xfId="0" applyFont="1" applyFill="1" applyBorder="1" applyAlignment="1" applyProtection="1">
      <alignment horizontal="right" vertical="top" wrapText="1"/>
      <protection locked="0"/>
    </xf>
    <xf numFmtId="2" fontId="8" fillId="0" borderId="4" xfId="0" applyNumberFormat="1" applyFont="1" applyBorder="1" applyAlignment="1" applyProtection="1">
      <alignment horizontal="right" vertical="top" wrapText="1"/>
      <protection locked="0"/>
    </xf>
    <xf numFmtId="0" fontId="8" fillId="3" borderId="2" xfId="0" applyFont="1" applyFill="1" applyBorder="1" applyAlignment="1" applyProtection="1">
      <alignment horizontal="right" vertical="top" wrapText="1"/>
      <protection locked="0"/>
    </xf>
    <xf numFmtId="1" fontId="8" fillId="0" borderId="3" xfId="0" applyNumberFormat="1" applyFont="1" applyBorder="1" applyAlignment="1" applyProtection="1">
      <alignment horizontal="left" vertical="top" wrapText="1"/>
      <protection locked="0"/>
    </xf>
    <xf numFmtId="10" fontId="8" fillId="6" borderId="6" xfId="1" applyNumberFormat="1" applyFont="1" applyFill="1" applyBorder="1" applyAlignment="1" applyProtection="1">
      <alignment horizontal="right" vertical="top" wrapText="1"/>
    </xf>
    <xf numFmtId="0" fontId="6" fillId="0" borderId="0" xfId="0" applyFont="1" applyAlignment="1">
      <alignment horizontal="left" wrapText="1"/>
    </xf>
    <xf numFmtId="0" fontId="18" fillId="0" borderId="0" xfId="0" applyFont="1" applyAlignment="1">
      <alignment horizontal="center" vertical="center" wrapText="1"/>
    </xf>
    <xf numFmtId="0" fontId="10" fillId="0" borderId="0" xfId="0" applyFont="1" applyAlignment="1">
      <alignment horizontal="center" vertical="center" wrapText="1"/>
    </xf>
    <xf numFmtId="2" fontId="8" fillId="0" borderId="0" xfId="1" applyNumberFormat="1" applyFont="1" applyFill="1" applyBorder="1" applyAlignment="1" applyProtection="1">
      <alignment horizontal="right" vertical="top" wrapText="1"/>
    </xf>
    <xf numFmtId="0" fontId="8" fillId="0" borderId="0" xfId="0" applyFont="1" applyAlignment="1">
      <alignment horizontal="right" vertical="top" wrapText="1"/>
    </xf>
    <xf numFmtId="164" fontId="8" fillId="0" borderId="0" xfId="1" applyNumberFormat="1" applyFont="1" applyFill="1" applyBorder="1" applyAlignment="1" applyProtection="1">
      <alignment horizontal="right" vertical="top" wrapText="1"/>
    </xf>
    <xf numFmtId="0" fontId="8" fillId="3" borderId="0" xfId="0" applyFont="1" applyFill="1" applyAlignment="1">
      <alignment horizontal="center" vertical="center" wrapText="1"/>
    </xf>
    <xf numFmtId="2" fontId="8" fillId="3" borderId="0" xfId="0" applyNumberFormat="1" applyFont="1" applyFill="1" applyAlignment="1">
      <alignment horizontal="right" vertical="top" wrapText="1"/>
    </xf>
    <xf numFmtId="1" fontId="8" fillId="7" borderId="28" xfId="0" applyNumberFormat="1" applyFont="1" applyFill="1" applyBorder="1" applyAlignment="1" applyProtection="1">
      <alignment horizontal="right" vertical="top" wrapText="1"/>
      <protection locked="0"/>
    </xf>
    <xf numFmtId="1" fontId="8" fillId="3" borderId="28" xfId="0" applyNumberFormat="1" applyFont="1" applyFill="1" applyBorder="1" applyAlignment="1" applyProtection="1">
      <alignment horizontal="right" vertical="top" wrapText="1"/>
      <protection locked="0"/>
    </xf>
    <xf numFmtId="1" fontId="8" fillId="3" borderId="30" xfId="0" applyNumberFormat="1" applyFont="1" applyFill="1" applyBorder="1" applyAlignment="1" applyProtection="1">
      <alignment horizontal="right" vertical="top" wrapText="1"/>
      <protection locked="0"/>
    </xf>
    <xf numFmtId="49" fontId="8" fillId="7" borderId="28" xfId="0" applyNumberFormat="1" applyFont="1" applyFill="1" applyBorder="1" applyAlignment="1">
      <alignment horizontal="right" vertical="top" wrapText="1"/>
    </xf>
    <xf numFmtId="165" fontId="0" fillId="7" borderId="28" xfId="0" applyNumberFormat="1" applyFill="1" applyBorder="1" applyAlignment="1">
      <alignment horizontal="right" vertical="top"/>
    </xf>
    <xf numFmtId="49" fontId="8" fillId="6" borderId="28" xfId="0" applyNumberFormat="1" applyFont="1" applyFill="1" applyBorder="1" applyAlignment="1">
      <alignment horizontal="right" vertical="top" wrapText="1"/>
    </xf>
    <xf numFmtId="49" fontId="8" fillId="6" borderId="30" xfId="0" applyNumberFormat="1" applyFont="1" applyFill="1" applyBorder="1" applyAlignment="1">
      <alignment horizontal="right" vertical="top" wrapText="1"/>
    </xf>
    <xf numFmtId="165" fontId="0" fillId="6" borderId="28" xfId="0" applyNumberFormat="1" applyFill="1" applyBorder="1" applyAlignment="1">
      <alignment horizontal="right" vertical="top"/>
    </xf>
    <xf numFmtId="165" fontId="0" fillId="6" borderId="30" xfId="0" applyNumberFormat="1" applyFill="1" applyBorder="1" applyAlignment="1">
      <alignment horizontal="right" vertical="top"/>
    </xf>
    <xf numFmtId="166" fontId="8" fillId="6" borderId="32" xfId="0" applyNumberFormat="1" applyFont="1" applyFill="1" applyBorder="1" applyAlignment="1">
      <alignment horizontal="right" vertical="top" wrapText="1"/>
    </xf>
    <xf numFmtId="165" fontId="0" fillId="6" borderId="27" xfId="0" applyNumberFormat="1" applyFill="1" applyBorder="1" applyAlignment="1">
      <alignment horizontal="right" vertical="top"/>
    </xf>
    <xf numFmtId="166" fontId="8" fillId="6" borderId="33" xfId="0" applyNumberFormat="1" applyFont="1" applyFill="1" applyBorder="1" applyAlignment="1">
      <alignment horizontal="right" vertical="top" wrapText="1"/>
    </xf>
    <xf numFmtId="165" fontId="0" fillId="6" borderId="31" xfId="0" applyNumberFormat="1" applyFill="1" applyBorder="1" applyAlignment="1">
      <alignment horizontal="right" vertical="top"/>
    </xf>
    <xf numFmtId="0" fontId="23" fillId="0" borderId="0" xfId="0" applyFont="1"/>
    <xf numFmtId="0" fontId="8" fillId="7" borderId="26" xfId="0" applyFont="1" applyFill="1" applyBorder="1" applyAlignment="1">
      <alignment horizontal="left" vertical="top" wrapText="1"/>
    </xf>
    <xf numFmtId="0" fontId="8" fillId="7" borderId="25" xfId="0" applyFont="1" applyFill="1" applyBorder="1" applyAlignment="1">
      <alignment horizontal="left" vertical="top" wrapText="1"/>
    </xf>
    <xf numFmtId="0" fontId="8" fillId="0" borderId="0" xfId="0" applyFont="1" applyAlignment="1">
      <alignment horizontal="center" vertical="center" wrapText="1"/>
    </xf>
    <xf numFmtId="0" fontId="8" fillId="0" borderId="0" xfId="0" applyFont="1" applyAlignment="1">
      <alignment horizontal="left" vertical="center" wrapText="1"/>
    </xf>
    <xf numFmtId="0" fontId="8" fillId="3" borderId="0" xfId="0" applyFont="1" applyFill="1" applyAlignment="1">
      <alignment horizontal="left" vertical="center" wrapText="1"/>
    </xf>
    <xf numFmtId="0" fontId="8" fillId="0" borderId="0" xfId="0" applyFont="1" applyAlignment="1">
      <alignment horizontal="left" wrapText="1"/>
    </xf>
    <xf numFmtId="2" fontId="8" fillId="0" borderId="0" xfId="0" applyNumberFormat="1" applyFont="1" applyAlignment="1">
      <alignment wrapText="1"/>
    </xf>
    <xf numFmtId="164" fontId="8" fillId="0" borderId="0" xfId="1" applyNumberFormat="1" applyFont="1" applyFill="1" applyBorder="1" applyAlignment="1" applyProtection="1">
      <alignment horizontal="left" wrapText="1"/>
    </xf>
    <xf numFmtId="164" fontId="8" fillId="0" borderId="0" xfId="1" applyNumberFormat="1" applyFont="1" applyFill="1" applyBorder="1" applyAlignment="1" applyProtection="1">
      <alignment horizontal="right" wrapText="1"/>
    </xf>
    <xf numFmtId="164" fontId="8" fillId="3" borderId="0" xfId="1" applyNumberFormat="1" applyFont="1" applyFill="1" applyBorder="1" applyAlignment="1" applyProtection="1">
      <alignment horizontal="right" wrapText="1"/>
    </xf>
    <xf numFmtId="0" fontId="8" fillId="3" borderId="0" xfId="0" applyFont="1" applyFill="1" applyAlignment="1">
      <alignment horizontal="left" wrapText="1"/>
    </xf>
    <xf numFmtId="9" fontId="8" fillId="0" borderId="0" xfId="0" applyNumberFormat="1" applyFont="1" applyAlignment="1">
      <alignment horizontal="left" wrapText="1"/>
    </xf>
    <xf numFmtId="0" fontId="9" fillId="2" borderId="3" xfId="0" applyFont="1" applyFill="1" applyBorder="1" applyAlignment="1">
      <alignment horizontal="left" vertical="top" wrapText="1"/>
    </xf>
    <xf numFmtId="0" fontId="20" fillId="4" borderId="3" xfId="0" applyFont="1" applyFill="1" applyBorder="1" applyAlignment="1">
      <alignment horizontal="left" vertical="center" wrapText="1"/>
    </xf>
    <xf numFmtId="0" fontId="6" fillId="0" borderId="0" xfId="0" applyFont="1" applyAlignment="1">
      <alignment horizontal="left" wrapText="1"/>
    </xf>
    <xf numFmtId="0" fontId="0" fillId="0" borderId="0" xfId="0" applyAlignment="1">
      <alignment horizontal="left" vertical="top" wrapText="1"/>
    </xf>
    <xf numFmtId="0" fontId="23" fillId="0" borderId="0" xfId="0" applyFont="1" applyAlignment="1">
      <alignment horizontal="center" vertical="center"/>
    </xf>
    <xf numFmtId="0" fontId="2" fillId="0" borderId="0" xfId="0" applyFont="1" applyAlignment="1">
      <alignment horizontal="center"/>
    </xf>
    <xf numFmtId="0" fontId="3" fillId="0" borderId="0" xfId="0" applyFont="1" applyAlignment="1">
      <alignment horizontal="center" vertical="top"/>
    </xf>
    <xf numFmtId="0" fontId="18" fillId="0" borderId="0" xfId="0" applyFont="1" applyAlignment="1">
      <alignment horizontal="center" vertical="center" wrapText="1"/>
    </xf>
    <xf numFmtId="0" fontId="8" fillId="3" borderId="26" xfId="0" applyFont="1" applyFill="1" applyBorder="1" applyAlignment="1" applyProtection="1">
      <alignment horizontal="left" wrapText="1"/>
      <protection locked="0"/>
    </xf>
    <xf numFmtId="0" fontId="8" fillId="3" borderId="28" xfId="0" applyFont="1" applyFill="1" applyBorder="1" applyAlignment="1" applyProtection="1">
      <alignment horizontal="left" wrapText="1"/>
      <protection locked="0"/>
    </xf>
    <xf numFmtId="0" fontId="8" fillId="3" borderId="26" xfId="0" applyFont="1" applyFill="1" applyBorder="1" applyAlignment="1" applyProtection="1">
      <alignment horizontal="left" vertical="top"/>
      <protection locked="0"/>
    </xf>
    <xf numFmtId="0" fontId="8" fillId="3" borderId="28" xfId="0" applyFont="1" applyFill="1" applyBorder="1" applyAlignment="1" applyProtection="1">
      <alignment horizontal="left" vertical="top"/>
      <protection locked="0"/>
    </xf>
    <xf numFmtId="0" fontId="8" fillId="3" borderId="25" xfId="0" applyFont="1" applyFill="1" applyBorder="1" applyAlignment="1" applyProtection="1">
      <alignment horizontal="left" vertical="top"/>
      <protection locked="0"/>
    </xf>
    <xf numFmtId="0" fontId="8" fillId="0" borderId="26" xfId="0" applyFont="1" applyBorder="1" applyAlignment="1" applyProtection="1">
      <alignment horizontal="left" vertical="center" wrapText="1"/>
      <protection locked="0"/>
    </xf>
    <xf numFmtId="0" fontId="8" fillId="0" borderId="25" xfId="0" applyFont="1" applyBorder="1" applyAlignment="1" applyProtection="1">
      <alignment horizontal="left" vertical="center" wrapText="1"/>
      <protection locked="0"/>
    </xf>
    <xf numFmtId="0" fontId="1" fillId="2" borderId="26" xfId="0" applyFont="1" applyFill="1" applyBorder="1" applyAlignment="1">
      <alignment horizontal="left" wrapText="1"/>
    </xf>
    <xf numFmtId="0" fontId="1" fillId="2" borderId="28" xfId="0" applyFont="1" applyFill="1" applyBorder="1" applyAlignment="1">
      <alignment horizontal="left" wrapText="1"/>
    </xf>
    <xf numFmtId="0" fontId="1" fillId="2" borderId="25" xfId="0" applyFont="1" applyFill="1" applyBorder="1" applyAlignment="1">
      <alignment horizontal="left" wrapText="1"/>
    </xf>
    <xf numFmtId="0" fontId="15" fillId="7" borderId="3" xfId="0" applyFont="1" applyFill="1" applyBorder="1" applyAlignment="1">
      <alignment horizontal="left"/>
    </xf>
    <xf numFmtId="0" fontId="15" fillId="7" borderId="3" xfId="0" applyFont="1" applyFill="1" applyBorder="1" applyAlignment="1">
      <alignment horizontal="left" vertical="top"/>
    </xf>
    <xf numFmtId="0" fontId="9" fillId="2" borderId="26" xfId="0" applyFont="1" applyFill="1" applyBorder="1" applyAlignment="1">
      <alignment vertical="top" wrapText="1"/>
    </xf>
    <xf numFmtId="0" fontId="9" fillId="2" borderId="28" xfId="0" applyFont="1" applyFill="1" applyBorder="1" applyAlignment="1">
      <alignment vertical="top" wrapText="1"/>
    </xf>
    <xf numFmtId="0" fontId="8" fillId="7" borderId="26" xfId="0" applyFont="1" applyFill="1" applyBorder="1" applyAlignment="1">
      <alignment horizontal="left" wrapText="1"/>
    </xf>
    <xf numFmtId="0" fontId="8" fillId="7" borderId="28" xfId="0" applyFont="1" applyFill="1" applyBorder="1" applyAlignment="1">
      <alignment horizontal="left" wrapText="1"/>
    </xf>
    <xf numFmtId="0" fontId="1" fillId="2" borderId="7" xfId="0" applyFont="1" applyFill="1" applyBorder="1" applyAlignment="1">
      <alignment horizontal="center" vertical="top" wrapText="1"/>
    </xf>
    <xf numFmtId="0" fontId="1" fillId="2" borderId="8" xfId="0" applyFont="1" applyFill="1" applyBorder="1" applyAlignment="1">
      <alignment horizontal="center" vertical="top" wrapText="1"/>
    </xf>
    <xf numFmtId="0" fontId="1" fillId="2" borderId="9" xfId="0" applyFont="1" applyFill="1" applyBorder="1" applyAlignment="1">
      <alignment horizontal="center" vertical="top" wrapText="1"/>
    </xf>
    <xf numFmtId="0" fontId="6" fillId="3" borderId="7" xfId="0" applyFont="1" applyFill="1" applyBorder="1" applyAlignment="1" applyProtection="1">
      <alignment horizontal="left" vertical="top" wrapText="1"/>
      <protection locked="0"/>
    </xf>
    <xf numFmtId="0" fontId="6" fillId="3" borderId="8" xfId="0" applyFont="1" applyFill="1" applyBorder="1" applyAlignment="1" applyProtection="1">
      <alignment horizontal="left" vertical="top" wrapText="1"/>
      <protection locked="0"/>
    </xf>
    <xf numFmtId="0" fontId="6" fillId="3" borderId="9" xfId="0" applyFont="1" applyFill="1" applyBorder="1" applyAlignment="1" applyProtection="1">
      <alignment horizontal="left" vertical="top" wrapText="1"/>
      <protection locked="0"/>
    </xf>
    <xf numFmtId="0" fontId="1" fillId="2" borderId="22" xfId="0" applyFont="1" applyFill="1" applyBorder="1" applyAlignment="1">
      <alignment horizontal="center" wrapText="1"/>
    </xf>
    <xf numFmtId="0" fontId="1" fillId="2" borderId="23" xfId="0" applyFont="1" applyFill="1" applyBorder="1" applyAlignment="1">
      <alignment horizontal="center" wrapText="1"/>
    </xf>
    <xf numFmtId="0" fontId="1" fillId="2" borderId="24" xfId="0" applyFont="1" applyFill="1" applyBorder="1" applyAlignment="1">
      <alignment horizontal="center" wrapText="1"/>
    </xf>
    <xf numFmtId="0" fontId="15" fillId="2" borderId="19" xfId="0" applyFont="1" applyFill="1" applyBorder="1" applyAlignment="1">
      <alignment horizontal="center" vertical="center" wrapText="1"/>
    </xf>
    <xf numFmtId="0" fontId="15" fillId="2" borderId="20" xfId="0" applyFont="1" applyFill="1" applyBorder="1" applyAlignment="1">
      <alignment horizontal="center" vertical="center" wrapText="1"/>
    </xf>
    <xf numFmtId="0" fontId="15" fillId="2" borderId="21" xfId="0" applyFont="1" applyFill="1" applyBorder="1" applyAlignment="1">
      <alignment horizontal="center" vertical="center" wrapText="1"/>
    </xf>
    <xf numFmtId="0" fontId="2" fillId="3" borderId="7" xfId="0" applyFont="1" applyFill="1" applyBorder="1" applyAlignment="1">
      <alignment horizontal="center" vertical="top" wrapText="1"/>
    </xf>
    <xf numFmtId="0" fontId="2" fillId="3" borderId="8" xfId="0" applyFont="1" applyFill="1" applyBorder="1" applyAlignment="1">
      <alignment horizontal="center" vertical="top" wrapText="1"/>
    </xf>
    <xf numFmtId="0" fontId="2" fillId="3" borderId="9" xfId="0" applyFont="1" applyFill="1" applyBorder="1" applyAlignment="1">
      <alignment horizontal="center" vertical="top" wrapText="1"/>
    </xf>
    <xf numFmtId="0" fontId="11" fillId="3" borderId="10" xfId="0" applyFont="1" applyFill="1" applyBorder="1" applyAlignment="1">
      <alignment horizontal="center" vertical="center" wrapText="1"/>
    </xf>
    <xf numFmtId="0" fontId="11" fillId="3" borderId="11" xfId="0" applyFont="1" applyFill="1" applyBorder="1" applyAlignment="1">
      <alignment horizontal="center" vertical="center" wrapText="1"/>
    </xf>
    <xf numFmtId="0" fontId="1" fillId="9" borderId="17" xfId="0" applyFont="1" applyFill="1" applyBorder="1" applyAlignment="1">
      <alignment horizontal="center" vertical="center" wrapText="1"/>
    </xf>
    <xf numFmtId="0" fontId="1" fillId="9" borderId="18" xfId="0" applyFont="1" applyFill="1" applyBorder="1" applyAlignment="1">
      <alignment horizontal="center" vertical="center" wrapText="1"/>
    </xf>
    <xf numFmtId="0" fontId="1" fillId="9" borderId="12" xfId="0" applyFont="1" applyFill="1" applyBorder="1" applyAlignment="1">
      <alignment horizontal="center" vertical="center" wrapText="1"/>
    </xf>
    <xf numFmtId="0" fontId="1" fillId="9" borderId="14" xfId="0" applyFont="1" applyFill="1" applyBorder="1" applyAlignment="1">
      <alignment horizontal="center" vertical="center" wrapText="1"/>
    </xf>
    <xf numFmtId="0" fontId="8" fillId="6" borderId="10" xfId="0" applyFont="1" applyFill="1" applyBorder="1" applyAlignment="1">
      <alignment horizontal="center" vertical="center" wrapText="1"/>
    </xf>
    <xf numFmtId="0" fontId="8" fillId="6" borderId="29" xfId="0" applyFont="1" applyFill="1" applyBorder="1" applyAlignment="1">
      <alignment horizontal="center" vertical="center" wrapText="1"/>
    </xf>
    <xf numFmtId="0" fontId="15" fillId="8" borderId="22" xfId="0" applyFont="1" applyFill="1" applyBorder="1" applyAlignment="1">
      <alignment horizontal="center" vertical="center" wrapText="1"/>
    </xf>
    <xf numFmtId="0" fontId="15" fillId="8" borderId="23" xfId="0" applyFont="1" applyFill="1" applyBorder="1" applyAlignment="1">
      <alignment horizontal="center" vertical="center" wrapText="1"/>
    </xf>
    <xf numFmtId="0" fontId="15" fillId="8" borderId="24" xfId="0" applyFont="1" applyFill="1" applyBorder="1" applyAlignment="1">
      <alignment horizontal="center" vertical="center" wrapText="1"/>
    </xf>
    <xf numFmtId="0" fontId="15" fillId="8" borderId="12" xfId="0" applyFont="1" applyFill="1" applyBorder="1" applyAlignment="1">
      <alignment horizontal="center" vertical="center" wrapText="1"/>
    </xf>
    <xf numFmtId="0" fontId="15" fillId="8" borderId="13" xfId="0" applyFont="1" applyFill="1" applyBorder="1" applyAlignment="1">
      <alignment horizontal="center" vertical="center" wrapText="1"/>
    </xf>
    <xf numFmtId="0" fontId="15" fillId="8" borderId="14" xfId="0" applyFont="1" applyFill="1" applyBorder="1" applyAlignment="1">
      <alignment horizontal="center" vertical="center" wrapText="1"/>
    </xf>
    <xf numFmtId="0" fontId="8" fillId="6" borderId="11" xfId="0" applyFont="1" applyFill="1" applyBorder="1" applyAlignment="1">
      <alignment horizontal="center" vertical="center" wrapText="1"/>
    </xf>
    <xf numFmtId="0" fontId="11" fillId="3" borderId="7" xfId="0" applyFont="1" applyFill="1" applyBorder="1" applyAlignment="1">
      <alignment horizontal="center" vertical="center" wrapText="1"/>
    </xf>
    <xf numFmtId="0" fontId="11" fillId="3" borderId="8" xfId="0" applyFont="1" applyFill="1" applyBorder="1" applyAlignment="1">
      <alignment horizontal="center" vertical="center" wrapText="1"/>
    </xf>
    <xf numFmtId="0" fontId="11" fillId="3" borderId="9" xfId="0" applyFont="1" applyFill="1" applyBorder="1" applyAlignment="1">
      <alignment horizontal="center" vertical="center" wrapText="1"/>
    </xf>
    <xf numFmtId="0" fontId="24" fillId="0" borderId="7" xfId="0" applyFont="1" applyBorder="1" applyAlignment="1">
      <alignment horizontal="center" vertical="center" wrapText="1"/>
    </xf>
    <xf numFmtId="0" fontId="24" fillId="0" borderId="8" xfId="0" applyFont="1" applyBorder="1" applyAlignment="1">
      <alignment horizontal="center" vertical="center" wrapText="1"/>
    </xf>
    <xf numFmtId="0" fontId="24" fillId="0" borderId="9" xfId="0" applyFont="1" applyBorder="1" applyAlignment="1">
      <alignment horizontal="center" vertical="center" wrapText="1"/>
    </xf>
    <xf numFmtId="1" fontId="8" fillId="0" borderId="3" xfId="0" applyNumberFormat="1" applyFont="1" applyBorder="1" applyAlignment="1" applyProtection="1">
      <alignment horizontal="left" vertical="top" wrapText="1"/>
      <protection locked="0"/>
    </xf>
    <xf numFmtId="0" fontId="8" fillId="7" borderId="3" xfId="0" applyFont="1" applyFill="1" applyBorder="1" applyAlignment="1">
      <alignment horizontal="left" vertical="top" wrapText="1"/>
    </xf>
    <xf numFmtId="0" fontId="9" fillId="5" borderId="3" xfId="0" applyFont="1" applyFill="1" applyBorder="1" applyAlignment="1">
      <alignment horizontal="left" wrapText="1"/>
    </xf>
    <xf numFmtId="0" fontId="9" fillId="2" borderId="3" xfId="0" applyFont="1" applyFill="1" applyBorder="1" applyAlignment="1">
      <alignment horizontal="left" vertical="top" wrapText="1"/>
    </xf>
    <xf numFmtId="0" fontId="3" fillId="2" borderId="3" xfId="0" applyFont="1" applyFill="1" applyBorder="1" applyAlignment="1">
      <alignment horizontal="left" vertical="top" wrapText="1"/>
    </xf>
    <xf numFmtId="0" fontId="9" fillId="5" borderId="3" xfId="0" applyFont="1" applyFill="1" applyBorder="1" applyAlignment="1">
      <alignment horizontal="left" vertical="center" wrapText="1"/>
    </xf>
    <xf numFmtId="0" fontId="8" fillId="0" borderId="3" xfId="0" applyFont="1" applyBorder="1" applyAlignment="1" applyProtection="1">
      <alignment horizontal="left" vertical="center" wrapText="1"/>
      <protection locked="0"/>
    </xf>
    <xf numFmtId="0" fontId="9" fillId="2" borderId="3" xfId="0" applyFont="1" applyFill="1" applyBorder="1" applyAlignment="1">
      <alignment vertical="top"/>
    </xf>
    <xf numFmtId="0" fontId="1" fillId="3" borderId="26" xfId="0" applyFont="1" applyFill="1" applyBorder="1" applyAlignment="1" applyProtection="1">
      <alignment horizontal="left" wrapText="1"/>
      <protection locked="0"/>
    </xf>
    <xf numFmtId="0" fontId="1" fillId="3" borderId="28" xfId="0" applyFont="1" applyFill="1" applyBorder="1" applyAlignment="1" applyProtection="1">
      <alignment horizontal="left" wrapText="1"/>
      <protection locked="0"/>
    </xf>
    <xf numFmtId="0" fontId="1" fillId="3" borderId="25" xfId="0" applyFont="1" applyFill="1" applyBorder="1" applyAlignment="1" applyProtection="1">
      <alignment horizontal="left" wrapText="1"/>
      <protection locked="0"/>
    </xf>
  </cellXfs>
  <cellStyles count="2">
    <cellStyle name="Normal" xfId="0" builtinId="0"/>
    <cellStyle name="Percent" xfId="1" builtinId="5"/>
  </cellStyles>
  <dxfs count="0"/>
  <tableStyles count="0" defaultTableStyle="TableStyleMedium9" defaultPivotStyle="PivotStyleLight16"/>
  <colors>
    <mruColors>
      <color rgb="FFFDFECE"/>
      <color rgb="FFFFFF99"/>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3314700</xdr:colOff>
      <xdr:row>1</xdr:row>
      <xdr:rowOff>133350</xdr:rowOff>
    </xdr:from>
    <xdr:to>
      <xdr:col>1</xdr:col>
      <xdr:colOff>5295900</xdr:colOff>
      <xdr:row>6</xdr:row>
      <xdr:rowOff>0</xdr:rowOff>
    </xdr:to>
    <xdr:pic>
      <xdr:nvPicPr>
        <xdr:cNvPr id="6220" name="Picture 5" descr="ACMA_LOGO_BLACK_55mm">
          <a:extLst>
            <a:ext uri="{FF2B5EF4-FFF2-40B4-BE49-F238E27FC236}">
              <a16:creationId xmlns:a16="http://schemas.microsoft.com/office/drawing/2014/main" id="{00000000-0008-0000-0000-00004C18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609975" y="323850"/>
          <a:ext cx="1981200" cy="657225"/>
        </a:xfrm>
        <a:prstGeom prst="rect">
          <a:avLst/>
        </a:prstGeom>
        <a:noFill/>
        <a:ln w="9525">
          <a:noFill/>
          <a:miter lim="800000"/>
          <a:headEnd/>
          <a:tailEnd/>
        </a:ln>
      </xdr:spPr>
    </xdr:pic>
    <xdr:clientData/>
  </xdr:twoCellAnchor>
  <xdr:twoCellAnchor>
    <xdr:from>
      <xdr:col>14</xdr:col>
      <xdr:colOff>702971</xdr:colOff>
      <xdr:row>1</xdr:row>
      <xdr:rowOff>114419</xdr:rowOff>
    </xdr:from>
    <xdr:to>
      <xdr:col>16</xdr:col>
      <xdr:colOff>552503</xdr:colOff>
      <xdr:row>6</xdr:row>
      <xdr:rowOff>114418</xdr:rowOff>
    </xdr:to>
    <xdr:pic>
      <xdr:nvPicPr>
        <xdr:cNvPr id="5" name="Picture 5" descr="ACMA_LOGO_BLACK_55mm">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8703971" y="114419"/>
          <a:ext cx="1678332" cy="552449"/>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sheetPr>
  <dimension ref="A1:U70"/>
  <sheetViews>
    <sheetView showGridLines="0" tabSelected="1" showWhiteSpace="0" topLeftCell="A2" zoomScale="89" zoomScaleNormal="89" zoomScaleSheetLayoutView="100" workbookViewId="0">
      <selection activeCell="B70" sqref="B70:T70"/>
    </sheetView>
  </sheetViews>
  <sheetFormatPr defaultColWidth="8.7109375" defaultRowHeight="15" x14ac:dyDescent="0.25"/>
  <cols>
    <col min="1" max="1" width="3.28515625" customWidth="1"/>
    <col min="2" max="2" width="8.5703125" customWidth="1"/>
    <col min="3" max="3" width="9.7109375" customWidth="1"/>
    <col min="4" max="4" width="16.7109375" customWidth="1"/>
    <col min="5" max="5" width="10.28515625" customWidth="1"/>
    <col min="6" max="7" width="10.7109375" customWidth="1"/>
    <col min="8" max="8" width="1.42578125" customWidth="1"/>
    <col min="9" max="9" width="5.7109375" customWidth="1"/>
    <col min="10" max="10" width="4.5703125" customWidth="1"/>
    <col min="11" max="11" width="5.5703125" bestFit="1" customWidth="1"/>
    <col min="12" max="12" width="5.42578125" customWidth="1"/>
    <col min="13" max="13" width="14.5703125" customWidth="1"/>
    <col min="14" max="14" width="16.42578125" customWidth="1"/>
    <col min="15" max="15" width="13.28515625" customWidth="1"/>
    <col min="16" max="16" width="17.28515625" style="47" customWidth="1"/>
    <col min="17" max="17" width="13.5703125" style="47" customWidth="1"/>
    <col min="18" max="18" width="1.28515625" customWidth="1"/>
    <col min="19" max="19" width="15.5703125" customWidth="1"/>
    <col min="20" max="20" width="13.7109375" customWidth="1"/>
    <col min="21" max="21" width="38.28515625" customWidth="1"/>
    <col min="22" max="22" width="51.5703125" customWidth="1"/>
  </cols>
  <sheetData>
    <row r="1" spans="1:20" hidden="1" x14ac:dyDescent="0.25"/>
    <row r="2" spans="1:20" ht="18.75" x14ac:dyDescent="0.3">
      <c r="J2" s="93"/>
    </row>
    <row r="3" spans="1:20" ht="18.75" x14ac:dyDescent="0.25">
      <c r="B3" s="110" t="s">
        <v>45</v>
      </c>
      <c r="C3" s="110"/>
      <c r="D3" s="110"/>
      <c r="E3" s="110"/>
      <c r="F3" s="110"/>
      <c r="G3" s="110"/>
      <c r="H3" s="110"/>
      <c r="I3" s="110"/>
      <c r="J3" s="110"/>
      <c r="K3" s="110"/>
      <c r="L3" s="110"/>
      <c r="M3" s="110"/>
      <c r="N3" s="110"/>
      <c r="O3" s="110"/>
      <c r="P3" s="110"/>
      <c r="Q3" s="110"/>
      <c r="R3" s="10"/>
    </row>
    <row r="4" spans="1:20" ht="9.75" customHeight="1" x14ac:dyDescent="0.25">
      <c r="B4" s="110"/>
      <c r="C4" s="110"/>
      <c r="D4" s="110"/>
      <c r="E4" s="110"/>
      <c r="F4" s="110"/>
      <c r="G4" s="110"/>
      <c r="H4" s="110"/>
      <c r="I4" s="110"/>
      <c r="J4" s="110"/>
      <c r="K4" s="110"/>
      <c r="L4" s="110"/>
      <c r="M4" s="110"/>
      <c r="N4" s="110"/>
      <c r="O4" s="110"/>
      <c r="P4" s="110"/>
      <c r="Q4" s="110"/>
    </row>
    <row r="5" spans="1:20" hidden="1" x14ac:dyDescent="0.25"/>
    <row r="6" spans="1:20" hidden="1" x14ac:dyDescent="0.25"/>
    <row r="7" spans="1:20" s="11" customFormat="1" ht="18" customHeight="1" x14ac:dyDescent="0.35">
      <c r="A7" s="15"/>
      <c r="B7" s="111" t="s">
        <v>1</v>
      </c>
      <c r="C7" s="111"/>
      <c r="D7" s="111"/>
      <c r="E7" s="111"/>
      <c r="F7" s="111"/>
      <c r="G7" s="111"/>
      <c r="H7" s="111"/>
      <c r="I7" s="111"/>
      <c r="J7" s="111"/>
      <c r="K7" s="111"/>
      <c r="L7" s="111"/>
      <c r="M7" s="111"/>
      <c r="N7" s="111"/>
      <c r="O7" s="111"/>
      <c r="P7" s="111"/>
      <c r="Q7" s="111"/>
      <c r="R7" s="19"/>
      <c r="S7" s="10"/>
      <c r="T7" s="10"/>
    </row>
    <row r="8" spans="1:20" ht="18" customHeight="1" x14ac:dyDescent="0.3">
      <c r="B8" s="112" t="s">
        <v>0</v>
      </c>
      <c r="C8" s="112"/>
      <c r="D8" s="112"/>
      <c r="E8" s="112"/>
      <c r="F8" s="112"/>
      <c r="G8" s="112"/>
      <c r="H8" s="112"/>
      <c r="I8" s="112"/>
      <c r="J8" s="112"/>
      <c r="K8" s="112"/>
      <c r="L8" s="112"/>
      <c r="M8" s="112"/>
      <c r="N8" s="112"/>
      <c r="O8" s="112"/>
      <c r="P8" s="112"/>
      <c r="Q8" s="112"/>
      <c r="R8" s="23"/>
      <c r="S8" s="1"/>
      <c r="T8" s="1"/>
    </row>
    <row r="9" spans="1:20" ht="18" customHeight="1" x14ac:dyDescent="0.3">
      <c r="B9" s="113" t="s">
        <v>32</v>
      </c>
      <c r="C9" s="113"/>
      <c r="D9" s="113"/>
      <c r="E9" s="113"/>
      <c r="F9" s="113"/>
      <c r="G9" s="113"/>
      <c r="H9" s="113"/>
      <c r="I9" s="113"/>
      <c r="J9" s="113"/>
      <c r="K9" s="113"/>
      <c r="L9" s="113"/>
      <c r="M9" s="113"/>
      <c r="N9" s="113"/>
      <c r="O9" s="113"/>
      <c r="P9" s="113"/>
      <c r="Q9" s="113"/>
      <c r="R9" s="20"/>
      <c r="S9" s="1"/>
      <c r="T9" s="1"/>
    </row>
    <row r="10" spans="1:20" ht="18" customHeight="1" x14ac:dyDescent="0.3">
      <c r="B10" s="73"/>
      <c r="C10" s="73"/>
      <c r="D10" s="73"/>
      <c r="E10" s="73"/>
      <c r="F10" s="73"/>
      <c r="G10" s="73"/>
      <c r="H10" s="73"/>
      <c r="I10" s="73"/>
      <c r="J10" s="73"/>
      <c r="K10" s="73"/>
      <c r="L10" s="73"/>
      <c r="M10" s="73"/>
      <c r="N10" s="73"/>
      <c r="O10" s="73"/>
      <c r="P10" s="73"/>
      <c r="Q10" s="73"/>
      <c r="R10" s="20"/>
      <c r="S10" s="1"/>
      <c r="T10" s="1"/>
    </row>
    <row r="11" spans="1:20" s="3" customFormat="1" ht="43.5" customHeight="1" x14ac:dyDescent="0.25">
      <c r="B11" s="108" t="s">
        <v>30</v>
      </c>
      <c r="C11" s="108"/>
      <c r="D11" s="108"/>
      <c r="E11" s="108"/>
      <c r="F11" s="108"/>
      <c r="G11" s="108"/>
      <c r="H11" s="108"/>
      <c r="I11" s="108"/>
      <c r="J11" s="108"/>
      <c r="K11" s="108"/>
      <c r="L11" s="108"/>
      <c r="M11" s="108"/>
      <c r="N11" s="108"/>
      <c r="O11" s="108"/>
      <c r="P11" s="108"/>
      <c r="Q11" s="108"/>
      <c r="R11" s="21"/>
      <c r="S11" s="2"/>
      <c r="T11" s="2"/>
    </row>
    <row r="12" spans="1:20" s="3" customFormat="1" ht="10.5" customHeight="1" x14ac:dyDescent="0.25">
      <c r="B12" s="72"/>
      <c r="C12" s="72"/>
      <c r="D12" s="72"/>
      <c r="E12" s="72"/>
      <c r="F12" s="72"/>
      <c r="G12" s="72"/>
      <c r="H12" s="72"/>
      <c r="I12" s="72"/>
      <c r="J12" s="72"/>
      <c r="K12" s="72"/>
      <c r="L12" s="72"/>
      <c r="M12" s="72"/>
      <c r="N12" s="72"/>
      <c r="O12" s="72"/>
      <c r="P12" s="72"/>
      <c r="Q12" s="72"/>
      <c r="R12" s="21"/>
      <c r="S12" s="2"/>
      <c r="T12" s="2"/>
    </row>
    <row r="13" spans="1:20" ht="33.75" customHeight="1" x14ac:dyDescent="0.25">
      <c r="A13" s="7"/>
      <c r="B13" s="109" t="s">
        <v>31</v>
      </c>
      <c r="C13" s="109"/>
      <c r="D13" s="109"/>
      <c r="E13" s="109"/>
      <c r="F13" s="109"/>
      <c r="G13" s="109"/>
      <c r="H13" s="109"/>
      <c r="I13" s="109"/>
      <c r="J13" s="109"/>
      <c r="K13" s="109"/>
      <c r="L13" s="109"/>
      <c r="M13" s="109"/>
      <c r="N13" s="109"/>
      <c r="O13" s="109"/>
      <c r="P13" s="109"/>
      <c r="Q13" s="109"/>
      <c r="R13" s="22"/>
      <c r="S13" s="4"/>
      <c r="T13" s="4"/>
    </row>
    <row r="14" spans="1:20" ht="12.75" hidden="1" customHeight="1" x14ac:dyDescent="0.25">
      <c r="A14" s="7"/>
      <c r="B14" s="12"/>
      <c r="C14" s="12"/>
      <c r="D14" s="12"/>
      <c r="E14" s="12"/>
      <c r="F14" s="12"/>
      <c r="G14" s="12"/>
      <c r="H14" s="12"/>
      <c r="I14" s="12"/>
      <c r="J14" s="12"/>
      <c r="K14" s="12"/>
      <c r="L14" s="12"/>
      <c r="M14" s="12"/>
      <c r="N14" s="12"/>
      <c r="O14" s="12"/>
      <c r="P14" s="48"/>
      <c r="Q14" s="48"/>
      <c r="R14" s="4"/>
      <c r="S14" s="4"/>
      <c r="T14" s="4"/>
    </row>
    <row r="15" spans="1:20" ht="18" customHeight="1" x14ac:dyDescent="0.25">
      <c r="A15" s="5"/>
      <c r="B15" s="170" t="s">
        <v>4</v>
      </c>
      <c r="C15" s="170"/>
      <c r="D15" s="170"/>
      <c r="E15" s="170"/>
      <c r="F15" s="170"/>
      <c r="G15" s="170"/>
      <c r="H15" s="170"/>
      <c r="I15" s="170"/>
      <c r="J15" s="170"/>
      <c r="K15" s="170"/>
      <c r="L15" s="170"/>
      <c r="M15" s="170"/>
      <c r="N15" s="170"/>
      <c r="O15" s="170"/>
      <c r="P15" s="170"/>
      <c r="Q15" s="170"/>
      <c r="R15" s="4"/>
      <c r="S15" s="4"/>
      <c r="T15" s="4"/>
    </row>
    <row r="16" spans="1:20" s="13" customFormat="1" ht="45" x14ac:dyDescent="0.25">
      <c r="A16" s="14"/>
      <c r="B16" s="168" t="s">
        <v>2</v>
      </c>
      <c r="C16" s="168"/>
      <c r="D16" s="24" t="s">
        <v>3</v>
      </c>
      <c r="E16" s="171" t="s">
        <v>10</v>
      </c>
      <c r="F16" s="171"/>
      <c r="G16" s="171"/>
      <c r="H16" s="171"/>
      <c r="I16" s="171"/>
      <c r="J16" s="171"/>
      <c r="K16" s="171"/>
      <c r="L16" s="171"/>
      <c r="M16" s="171"/>
      <c r="N16" s="171"/>
      <c r="O16" s="171"/>
      <c r="P16" s="171"/>
      <c r="Q16" s="171"/>
      <c r="R16" s="4"/>
      <c r="S16" s="4"/>
      <c r="T16" s="4"/>
    </row>
    <row r="17" spans="1:21" ht="21.75" customHeight="1" x14ac:dyDescent="0.3">
      <c r="A17" s="5"/>
      <c r="B17" s="166">
        <v>2024</v>
      </c>
      <c r="C17" s="166"/>
      <c r="D17" s="70">
        <v>2025</v>
      </c>
      <c r="E17" s="172"/>
      <c r="F17" s="172"/>
      <c r="G17" s="172"/>
      <c r="H17" s="172"/>
      <c r="I17" s="172"/>
      <c r="J17" s="172"/>
      <c r="K17" s="172"/>
      <c r="L17" s="172"/>
      <c r="M17" s="172"/>
      <c r="N17" s="172"/>
      <c r="O17" s="172"/>
      <c r="P17" s="172"/>
      <c r="Q17" s="172"/>
      <c r="R17" s="4"/>
      <c r="S17" s="4"/>
      <c r="T17" s="1"/>
    </row>
    <row r="18" spans="1:21" ht="14.65" customHeight="1" x14ac:dyDescent="0.3">
      <c r="A18" s="5"/>
      <c r="B18" s="99"/>
      <c r="C18" s="99"/>
      <c r="D18" s="99"/>
      <c r="E18" s="99"/>
      <c r="F18" s="99"/>
      <c r="G18" s="99"/>
      <c r="H18" s="99"/>
      <c r="I18" s="99"/>
      <c r="J18" s="99"/>
      <c r="K18" s="99"/>
      <c r="L18" s="99"/>
      <c r="M18" s="99"/>
      <c r="N18" s="4"/>
      <c r="O18" s="4"/>
      <c r="P18" s="49"/>
      <c r="Q18" s="49"/>
      <c r="R18" s="4"/>
      <c r="S18" s="4"/>
      <c r="T18" s="1"/>
    </row>
    <row r="19" spans="1:21" ht="14.65" customHeight="1" x14ac:dyDescent="0.25">
      <c r="A19" s="5"/>
      <c r="B19" s="121" t="s">
        <v>38</v>
      </c>
      <c r="C19" s="122"/>
      <c r="D19" s="122"/>
      <c r="E19" s="122"/>
      <c r="F19" s="122"/>
      <c r="G19" s="122"/>
      <c r="H19" s="122"/>
      <c r="I19" s="122"/>
      <c r="J19" s="122"/>
      <c r="K19" s="122"/>
      <c r="L19" s="122"/>
      <c r="M19" s="122"/>
      <c r="N19" s="122"/>
      <c r="O19" s="122"/>
      <c r="P19" s="122"/>
      <c r="Q19" s="123"/>
      <c r="R19" s="4"/>
      <c r="S19" s="4"/>
      <c r="T19" s="4"/>
    </row>
    <row r="20" spans="1:21" ht="20.25" customHeight="1" x14ac:dyDescent="0.25">
      <c r="A20" s="5"/>
      <c r="B20" s="174"/>
      <c r="C20" s="175"/>
      <c r="D20" s="175"/>
      <c r="E20" s="175"/>
      <c r="F20" s="175"/>
      <c r="G20" s="175"/>
      <c r="H20" s="175"/>
      <c r="I20" s="175"/>
      <c r="J20" s="175"/>
      <c r="K20" s="175"/>
      <c r="L20" s="175"/>
      <c r="M20" s="175"/>
      <c r="N20" s="175"/>
      <c r="O20" s="175"/>
      <c r="P20" s="175"/>
      <c r="Q20" s="176"/>
      <c r="R20" s="4"/>
      <c r="S20" s="4"/>
      <c r="T20" s="4"/>
    </row>
    <row r="21" spans="1:21" ht="24.75" customHeight="1" x14ac:dyDescent="0.25">
      <c r="A21" s="5"/>
      <c r="B21" s="169" t="s">
        <v>7</v>
      </c>
      <c r="C21" s="169"/>
      <c r="D21" s="106" t="s">
        <v>6</v>
      </c>
      <c r="E21" s="126" t="s">
        <v>5</v>
      </c>
      <c r="F21" s="127"/>
      <c r="G21" s="127"/>
      <c r="H21" s="127"/>
      <c r="I21" s="127"/>
      <c r="J21" s="127"/>
      <c r="K21" s="127"/>
      <c r="L21" s="127"/>
      <c r="M21" s="173" t="s">
        <v>22</v>
      </c>
      <c r="N21" s="173"/>
      <c r="O21" s="173"/>
      <c r="P21" s="173"/>
      <c r="Q21" s="173"/>
      <c r="R21" s="4"/>
      <c r="S21" s="4"/>
      <c r="T21" s="4"/>
    </row>
    <row r="22" spans="1:21" s="34" customFormat="1" ht="14.25" customHeight="1" x14ac:dyDescent="0.25">
      <c r="A22" s="33"/>
      <c r="B22" s="167" t="s">
        <v>20</v>
      </c>
      <c r="C22" s="167"/>
      <c r="D22" s="31">
        <v>1</v>
      </c>
      <c r="E22" s="128" t="s">
        <v>12</v>
      </c>
      <c r="F22" s="129"/>
      <c r="G22" s="129"/>
      <c r="H22" s="129"/>
      <c r="I22" s="129"/>
      <c r="J22" s="129"/>
      <c r="K22" s="129"/>
      <c r="L22" s="129"/>
      <c r="M22" s="124" t="s">
        <v>23</v>
      </c>
      <c r="N22" s="124"/>
      <c r="O22" s="124"/>
      <c r="P22" s="124"/>
      <c r="Q22" s="124"/>
      <c r="R22" s="4"/>
      <c r="S22" s="4"/>
      <c r="T22" s="4"/>
    </row>
    <row r="23" spans="1:21" s="34" customFormat="1" ht="15" customHeight="1" x14ac:dyDescent="0.25">
      <c r="A23" s="33"/>
      <c r="B23" s="167" t="s">
        <v>21</v>
      </c>
      <c r="C23" s="167"/>
      <c r="D23" s="31">
        <v>2</v>
      </c>
      <c r="E23" s="128" t="s">
        <v>13</v>
      </c>
      <c r="F23" s="129"/>
      <c r="G23" s="129"/>
      <c r="H23" s="129"/>
      <c r="I23" s="129"/>
      <c r="J23" s="129"/>
      <c r="K23" s="129"/>
      <c r="L23" s="129"/>
      <c r="M23" s="125" t="s">
        <v>23</v>
      </c>
      <c r="N23" s="125"/>
      <c r="O23" s="125"/>
      <c r="P23" s="125"/>
      <c r="Q23" s="125"/>
      <c r="R23" s="4"/>
      <c r="S23" s="4"/>
      <c r="T23" s="4"/>
    </row>
    <row r="24" spans="1:21" s="34" customFormat="1" ht="15" customHeight="1" x14ac:dyDescent="0.25">
      <c r="A24" s="33"/>
      <c r="B24" s="94" t="s">
        <v>39</v>
      </c>
      <c r="C24" s="95"/>
      <c r="D24" s="31">
        <v>3</v>
      </c>
      <c r="E24" s="128" t="s">
        <v>40</v>
      </c>
      <c r="F24" s="129"/>
      <c r="G24" s="129"/>
      <c r="H24" s="129"/>
      <c r="I24" s="129"/>
      <c r="J24" s="129"/>
      <c r="K24" s="129"/>
      <c r="L24" s="129"/>
      <c r="M24" s="125" t="s">
        <v>23</v>
      </c>
      <c r="N24" s="125"/>
      <c r="O24" s="125"/>
      <c r="P24" s="125"/>
      <c r="Q24" s="125"/>
      <c r="R24" s="4"/>
      <c r="S24" s="4"/>
      <c r="T24" s="4"/>
    </row>
    <row r="25" spans="1:21" ht="18.75" customHeight="1" x14ac:dyDescent="0.25">
      <c r="A25" s="5">
        <v>1</v>
      </c>
      <c r="B25" s="119" t="s">
        <v>46</v>
      </c>
      <c r="C25" s="120"/>
      <c r="D25" s="46">
        <v>113</v>
      </c>
      <c r="E25" s="114" t="s">
        <v>47</v>
      </c>
      <c r="F25" s="115"/>
      <c r="G25" s="115"/>
      <c r="H25" s="115"/>
      <c r="I25" s="115"/>
      <c r="J25" s="115"/>
      <c r="K25" s="115"/>
      <c r="L25" s="115"/>
      <c r="M25" s="116" t="s">
        <v>48</v>
      </c>
      <c r="N25" s="117"/>
      <c r="O25" s="117"/>
      <c r="P25" s="117"/>
      <c r="Q25" s="118"/>
      <c r="R25" s="4"/>
      <c r="S25" s="4"/>
      <c r="T25" s="4"/>
    </row>
    <row r="26" spans="1:21" ht="18.75" customHeight="1" x14ac:dyDescent="0.25">
      <c r="A26" s="5">
        <v>2</v>
      </c>
      <c r="B26" s="119" t="s">
        <v>49</v>
      </c>
      <c r="C26" s="120"/>
      <c r="D26" s="46">
        <v>85</v>
      </c>
      <c r="E26" s="114" t="s">
        <v>50</v>
      </c>
      <c r="F26" s="115"/>
      <c r="G26" s="115"/>
      <c r="H26" s="115"/>
      <c r="I26" s="115"/>
      <c r="J26" s="115"/>
      <c r="K26" s="115"/>
      <c r="L26" s="115"/>
      <c r="M26" s="116" t="s">
        <v>51</v>
      </c>
      <c r="N26" s="117"/>
      <c r="O26" s="117"/>
      <c r="P26" s="117"/>
      <c r="Q26" s="118"/>
      <c r="R26" s="4"/>
      <c r="S26" s="4"/>
      <c r="T26" s="4"/>
    </row>
    <row r="27" spans="1:21" ht="18.75" customHeight="1" x14ac:dyDescent="0.25">
      <c r="A27" s="5">
        <v>3</v>
      </c>
      <c r="B27" s="119" t="s">
        <v>52</v>
      </c>
      <c r="C27" s="120"/>
      <c r="D27" s="46">
        <v>104</v>
      </c>
      <c r="E27" s="114" t="s">
        <v>53</v>
      </c>
      <c r="F27" s="115"/>
      <c r="G27" s="115"/>
      <c r="H27" s="115"/>
      <c r="I27" s="115"/>
      <c r="J27" s="115"/>
      <c r="K27" s="115"/>
      <c r="L27" s="115"/>
      <c r="M27" s="116" t="s">
        <v>54</v>
      </c>
      <c r="N27" s="117"/>
      <c r="O27" s="117"/>
      <c r="P27" s="117"/>
      <c r="Q27" s="118"/>
      <c r="R27" s="4"/>
      <c r="S27" s="4"/>
      <c r="T27" s="4"/>
    </row>
    <row r="28" spans="1:21" ht="18.75" customHeight="1" x14ac:dyDescent="0.25">
      <c r="A28" s="5">
        <v>4</v>
      </c>
      <c r="B28" s="119" t="s">
        <v>55</v>
      </c>
      <c r="C28" s="120"/>
      <c r="D28" s="46">
        <v>106</v>
      </c>
      <c r="E28" s="114" t="s">
        <v>56</v>
      </c>
      <c r="F28" s="115"/>
      <c r="G28" s="115"/>
      <c r="H28" s="115"/>
      <c r="I28" s="115"/>
      <c r="J28" s="115"/>
      <c r="K28" s="115"/>
      <c r="L28" s="115"/>
      <c r="M28" s="116" t="s">
        <v>54</v>
      </c>
      <c r="N28" s="117"/>
      <c r="O28" s="117"/>
      <c r="P28" s="117"/>
      <c r="Q28" s="118"/>
      <c r="R28" s="4"/>
      <c r="S28" s="4"/>
      <c r="T28" s="4"/>
    </row>
    <row r="29" spans="1:21" ht="18.75" customHeight="1" x14ac:dyDescent="0.25">
      <c r="A29" s="5">
        <v>5</v>
      </c>
      <c r="B29" s="119" t="s">
        <v>57</v>
      </c>
      <c r="C29" s="120"/>
      <c r="D29" s="46">
        <v>1150806</v>
      </c>
      <c r="E29" s="114" t="s">
        <v>58</v>
      </c>
      <c r="F29" s="115"/>
      <c r="G29" s="115"/>
      <c r="H29" s="115"/>
      <c r="I29" s="115"/>
      <c r="J29" s="115"/>
      <c r="K29" s="115"/>
      <c r="L29" s="115"/>
      <c r="M29" s="116" t="s">
        <v>59</v>
      </c>
      <c r="N29" s="117"/>
      <c r="O29" s="117"/>
      <c r="P29" s="117"/>
      <c r="Q29" s="118"/>
      <c r="R29" s="4"/>
      <c r="S29" s="4"/>
      <c r="T29" s="4"/>
    </row>
    <row r="30" spans="1:21" x14ac:dyDescent="0.25">
      <c r="A30" s="5">
        <v>6</v>
      </c>
      <c r="B30" s="119" t="s">
        <v>60</v>
      </c>
      <c r="C30" s="120"/>
      <c r="D30" s="46">
        <v>1130013</v>
      </c>
      <c r="E30" s="114" t="s">
        <v>61</v>
      </c>
      <c r="F30" s="115"/>
      <c r="G30" s="115"/>
      <c r="H30" s="115"/>
      <c r="I30" s="115"/>
      <c r="J30" s="115"/>
      <c r="K30" s="115"/>
      <c r="L30" s="115"/>
      <c r="M30" s="116" t="s">
        <v>62</v>
      </c>
      <c r="N30" s="117"/>
      <c r="O30" s="117"/>
      <c r="P30" s="117"/>
      <c r="Q30" s="118"/>
      <c r="R30" s="4"/>
      <c r="S30" s="4"/>
      <c r="T30" s="4"/>
    </row>
    <row r="31" spans="1:21" x14ac:dyDescent="0.25">
      <c r="A31" s="5">
        <v>7</v>
      </c>
      <c r="B31" s="119" t="s">
        <v>63</v>
      </c>
      <c r="C31" s="120"/>
      <c r="D31" s="46">
        <v>1130135</v>
      </c>
      <c r="E31" s="114" t="s">
        <v>64</v>
      </c>
      <c r="F31" s="115"/>
      <c r="G31" s="115"/>
      <c r="H31" s="115"/>
      <c r="I31" s="115"/>
      <c r="J31" s="115"/>
      <c r="K31" s="115"/>
      <c r="L31" s="115"/>
      <c r="M31" s="116" t="s">
        <v>65</v>
      </c>
      <c r="N31" s="117"/>
      <c r="O31" s="117"/>
      <c r="P31" s="117"/>
      <c r="Q31" s="118"/>
      <c r="R31" s="4"/>
      <c r="S31" s="4"/>
      <c r="T31" s="4"/>
    </row>
    <row r="32" spans="1:21" x14ac:dyDescent="0.25">
      <c r="A32" s="5">
        <v>8</v>
      </c>
      <c r="B32" s="119" t="s">
        <v>66</v>
      </c>
      <c r="C32" s="120"/>
      <c r="D32" s="46">
        <v>1130136</v>
      </c>
      <c r="E32" s="114" t="s">
        <v>67</v>
      </c>
      <c r="F32" s="115"/>
      <c r="G32" s="115"/>
      <c r="H32" s="115"/>
      <c r="I32" s="115"/>
      <c r="J32" s="115"/>
      <c r="K32" s="115"/>
      <c r="L32" s="115"/>
      <c r="M32" s="116" t="s">
        <v>65</v>
      </c>
      <c r="N32" s="117"/>
      <c r="O32" s="117"/>
      <c r="P32" s="117"/>
      <c r="Q32" s="118"/>
      <c r="R32" s="4"/>
      <c r="S32" s="4"/>
      <c r="T32" s="4"/>
      <c r="U32" s="4"/>
    </row>
    <row r="33" spans="1:20" x14ac:dyDescent="0.25">
      <c r="A33" s="5">
        <v>9</v>
      </c>
      <c r="B33" s="119" t="s">
        <v>68</v>
      </c>
      <c r="C33" s="120"/>
      <c r="D33" s="46">
        <v>1150797</v>
      </c>
      <c r="E33" s="114" t="s">
        <v>69</v>
      </c>
      <c r="F33" s="115"/>
      <c r="G33" s="115"/>
      <c r="H33" s="115"/>
      <c r="I33" s="115"/>
      <c r="J33" s="115"/>
      <c r="K33" s="115"/>
      <c r="L33" s="115"/>
      <c r="M33" s="116" t="s">
        <v>70</v>
      </c>
      <c r="N33" s="117"/>
      <c r="O33" s="117"/>
      <c r="P33" s="117"/>
      <c r="Q33" s="118"/>
      <c r="R33" s="4"/>
      <c r="S33" s="4"/>
      <c r="T33" s="4"/>
    </row>
    <row r="34" spans="1:20" x14ac:dyDescent="0.25">
      <c r="A34" s="5">
        <v>10</v>
      </c>
      <c r="B34" s="119" t="s">
        <v>71</v>
      </c>
      <c r="C34" s="120"/>
      <c r="D34" s="46">
        <v>1150798</v>
      </c>
      <c r="E34" s="114" t="s">
        <v>72</v>
      </c>
      <c r="F34" s="115"/>
      <c r="G34" s="115"/>
      <c r="H34" s="115"/>
      <c r="I34" s="115"/>
      <c r="J34" s="115"/>
      <c r="K34" s="115"/>
      <c r="L34" s="115"/>
      <c r="M34" s="116" t="s">
        <v>73</v>
      </c>
      <c r="N34" s="117"/>
      <c r="O34" s="117"/>
      <c r="P34" s="117"/>
      <c r="Q34" s="118"/>
      <c r="R34" s="4"/>
      <c r="S34" s="4"/>
      <c r="T34" s="4"/>
    </row>
    <row r="35" spans="1:20" x14ac:dyDescent="0.25">
      <c r="A35" s="5">
        <v>11</v>
      </c>
      <c r="B35" s="119" t="s">
        <v>74</v>
      </c>
      <c r="C35" s="120"/>
      <c r="D35" s="46">
        <v>1130051</v>
      </c>
      <c r="E35" s="114" t="s">
        <v>75</v>
      </c>
      <c r="F35" s="115"/>
      <c r="G35" s="115"/>
      <c r="H35" s="115"/>
      <c r="I35" s="115"/>
      <c r="J35" s="115"/>
      <c r="K35" s="115"/>
      <c r="L35" s="115"/>
      <c r="M35" s="116" t="s">
        <v>76</v>
      </c>
      <c r="N35" s="117"/>
      <c r="O35" s="117"/>
      <c r="P35" s="117"/>
      <c r="Q35" s="118"/>
      <c r="R35" s="4"/>
      <c r="S35" s="4"/>
      <c r="T35" s="4"/>
    </row>
    <row r="36" spans="1:20" x14ac:dyDescent="0.25">
      <c r="A36" s="5">
        <v>12</v>
      </c>
      <c r="B36" s="119" t="s">
        <v>77</v>
      </c>
      <c r="C36" s="120"/>
      <c r="D36" s="46">
        <v>1130050</v>
      </c>
      <c r="E36" s="114" t="s">
        <v>78</v>
      </c>
      <c r="F36" s="115"/>
      <c r="G36" s="115"/>
      <c r="H36" s="115"/>
      <c r="I36" s="115"/>
      <c r="J36" s="115"/>
      <c r="K36" s="115"/>
      <c r="L36" s="115"/>
      <c r="M36" s="116" t="s">
        <v>76</v>
      </c>
      <c r="N36" s="117"/>
      <c r="O36" s="117"/>
      <c r="P36" s="117"/>
      <c r="Q36" s="118"/>
      <c r="R36" s="4"/>
      <c r="S36" s="4"/>
      <c r="T36" s="4"/>
    </row>
    <row r="37" spans="1:20" x14ac:dyDescent="0.25">
      <c r="A37" s="5">
        <v>13</v>
      </c>
      <c r="B37" s="119"/>
      <c r="C37" s="120"/>
      <c r="D37" s="46"/>
      <c r="E37" s="114"/>
      <c r="F37" s="115"/>
      <c r="G37" s="115"/>
      <c r="H37" s="115"/>
      <c r="I37" s="115"/>
      <c r="J37" s="115"/>
      <c r="K37" s="115"/>
      <c r="L37" s="115"/>
      <c r="M37" s="116"/>
      <c r="N37" s="117"/>
      <c r="O37" s="117"/>
      <c r="P37" s="117"/>
      <c r="Q37" s="118"/>
      <c r="R37" s="4"/>
      <c r="S37" s="4"/>
      <c r="T37" s="4"/>
    </row>
    <row r="38" spans="1:20" x14ac:dyDescent="0.25">
      <c r="A38" s="5">
        <v>14</v>
      </c>
      <c r="B38" s="119"/>
      <c r="C38" s="120"/>
      <c r="D38" s="46"/>
      <c r="E38" s="114"/>
      <c r="F38" s="115"/>
      <c r="G38" s="115"/>
      <c r="H38" s="115"/>
      <c r="I38" s="115"/>
      <c r="J38" s="115"/>
      <c r="K38" s="115"/>
      <c r="L38" s="115"/>
      <c r="M38" s="116"/>
      <c r="N38" s="117"/>
      <c r="O38" s="117"/>
      <c r="P38" s="117"/>
      <c r="Q38" s="118"/>
      <c r="R38" s="4"/>
      <c r="S38" s="4"/>
      <c r="T38" s="4"/>
    </row>
    <row r="39" spans="1:20" x14ac:dyDescent="0.25">
      <c r="A39" s="5">
        <v>15</v>
      </c>
      <c r="B39" s="119"/>
      <c r="C39" s="120"/>
      <c r="D39" s="46"/>
      <c r="E39" s="114"/>
      <c r="F39" s="115"/>
      <c r="G39" s="115"/>
      <c r="H39" s="115"/>
      <c r="I39" s="115"/>
      <c r="J39" s="115"/>
      <c r="K39" s="115"/>
      <c r="L39" s="115"/>
      <c r="M39" s="116"/>
      <c r="N39" s="117"/>
      <c r="O39" s="117"/>
      <c r="P39" s="117"/>
      <c r="Q39" s="118"/>
      <c r="R39" s="4"/>
      <c r="S39" s="4"/>
      <c r="T39" s="4"/>
    </row>
    <row r="40" spans="1:20" x14ac:dyDescent="0.25">
      <c r="A40" s="5">
        <v>16</v>
      </c>
      <c r="B40" s="119"/>
      <c r="C40" s="120"/>
      <c r="D40" s="46"/>
      <c r="E40" s="114"/>
      <c r="F40" s="115"/>
      <c r="G40" s="115"/>
      <c r="H40" s="115"/>
      <c r="I40" s="115"/>
      <c r="J40" s="115"/>
      <c r="K40" s="115"/>
      <c r="L40" s="115"/>
      <c r="M40" s="116"/>
      <c r="N40" s="117"/>
      <c r="O40" s="117"/>
      <c r="P40" s="117"/>
      <c r="Q40" s="118"/>
      <c r="R40" s="4"/>
      <c r="S40" s="4"/>
      <c r="T40" s="4"/>
    </row>
    <row r="41" spans="1:20" ht="9.75" customHeight="1" x14ac:dyDescent="0.3">
      <c r="A41" s="5"/>
      <c r="B41" s="96"/>
      <c r="C41" s="96"/>
      <c r="D41" s="96"/>
      <c r="E41" s="96"/>
      <c r="F41" s="96"/>
      <c r="G41" s="96"/>
      <c r="H41" s="96"/>
      <c r="I41" s="97"/>
      <c r="J41" s="97"/>
      <c r="K41" s="97"/>
      <c r="L41" s="97"/>
      <c r="M41" s="97"/>
      <c r="N41" s="97"/>
      <c r="O41" s="97"/>
      <c r="P41" s="98"/>
      <c r="Q41" s="98"/>
      <c r="R41" s="9"/>
      <c r="S41" s="1"/>
      <c r="T41" s="1"/>
    </row>
    <row r="42" spans="1:20" ht="80.25" customHeight="1" x14ac:dyDescent="0.3">
      <c r="A42" s="5"/>
      <c r="B42" s="107" t="s">
        <v>33</v>
      </c>
      <c r="C42" s="107"/>
      <c r="D42" s="107"/>
      <c r="E42" s="107"/>
      <c r="F42" s="107"/>
      <c r="G42" s="107"/>
      <c r="H42" s="107"/>
      <c r="I42" s="107"/>
      <c r="J42" s="107"/>
      <c r="K42" s="107"/>
      <c r="L42" s="107"/>
      <c r="M42" s="107"/>
      <c r="N42" s="107"/>
      <c r="O42" s="107"/>
      <c r="P42" s="107"/>
      <c r="Q42" s="107"/>
      <c r="R42" s="4"/>
      <c r="S42" s="4"/>
      <c r="T42" s="1"/>
    </row>
    <row r="43" spans="1:20" ht="9" customHeight="1" thickBot="1" x14ac:dyDescent="0.3"/>
    <row r="44" spans="1:20" s="26" customFormat="1" ht="41.25" customHeight="1" thickBot="1" x14ac:dyDescent="0.3">
      <c r="B44" s="142" t="s">
        <v>28</v>
      </c>
      <c r="C44" s="143"/>
      <c r="D44" s="143"/>
      <c r="E44" s="143"/>
      <c r="F44" s="143"/>
      <c r="G44" s="144"/>
      <c r="H44" s="27"/>
      <c r="I44" s="160" t="s">
        <v>36</v>
      </c>
      <c r="J44" s="161"/>
      <c r="K44" s="161"/>
      <c r="L44" s="161"/>
      <c r="M44" s="161"/>
      <c r="N44" s="161"/>
      <c r="O44" s="161"/>
      <c r="P44" s="161"/>
      <c r="Q44" s="162"/>
      <c r="R44" s="25"/>
      <c r="S44" s="145" t="s">
        <v>29</v>
      </c>
      <c r="T44" s="146"/>
    </row>
    <row r="45" spans="1:20" ht="15" customHeight="1" x14ac:dyDescent="0.25">
      <c r="A45" s="6"/>
      <c r="B45" s="136" t="s">
        <v>9</v>
      </c>
      <c r="C45" s="137"/>
      <c r="D45" s="137"/>
      <c r="E45" s="137"/>
      <c r="F45" s="137"/>
      <c r="G45" s="138"/>
      <c r="H45" s="17"/>
      <c r="I45" s="153" t="s">
        <v>37</v>
      </c>
      <c r="J45" s="154"/>
      <c r="K45" s="154"/>
      <c r="L45" s="154"/>
      <c r="M45" s="154"/>
      <c r="N45" s="154"/>
      <c r="O45" s="154"/>
      <c r="P45" s="154"/>
      <c r="Q45" s="155"/>
      <c r="R45" s="28"/>
      <c r="S45" s="147" t="s">
        <v>34</v>
      </c>
      <c r="T45" s="148"/>
    </row>
    <row r="46" spans="1:20" ht="81.75" customHeight="1" thickBot="1" x14ac:dyDescent="0.3">
      <c r="A46" s="6"/>
      <c r="B46" s="139" t="s">
        <v>11</v>
      </c>
      <c r="C46" s="140"/>
      <c r="D46" s="140"/>
      <c r="E46" s="140"/>
      <c r="F46" s="140"/>
      <c r="G46" s="141"/>
      <c r="H46" s="18"/>
      <c r="I46" s="156"/>
      <c r="J46" s="157"/>
      <c r="K46" s="157"/>
      <c r="L46" s="157"/>
      <c r="M46" s="157"/>
      <c r="N46" s="157"/>
      <c r="O46" s="157"/>
      <c r="P46" s="157"/>
      <c r="Q46" s="158"/>
      <c r="R46" s="29"/>
      <c r="S46" s="149"/>
      <c r="T46" s="150"/>
    </row>
    <row r="47" spans="1:20" s="11" customFormat="1" ht="123" customHeight="1" x14ac:dyDescent="0.25">
      <c r="A47" s="39"/>
      <c r="B47" s="40" t="s">
        <v>7</v>
      </c>
      <c r="C47" s="41" t="s">
        <v>8</v>
      </c>
      <c r="D47" s="41" t="s">
        <v>5</v>
      </c>
      <c r="E47" s="42" t="s">
        <v>16</v>
      </c>
      <c r="F47" s="42" t="s">
        <v>17</v>
      </c>
      <c r="G47" s="43" t="s">
        <v>25</v>
      </c>
      <c r="H47" s="74"/>
      <c r="I47" s="151" t="s">
        <v>24</v>
      </c>
      <c r="J47" s="152"/>
      <c r="K47" s="152"/>
      <c r="L47" s="152"/>
      <c r="M47" s="152"/>
      <c r="N47" s="151" t="s">
        <v>26</v>
      </c>
      <c r="O47" s="159"/>
      <c r="P47" s="152" t="s">
        <v>27</v>
      </c>
      <c r="Q47" s="159"/>
      <c r="R47" s="78"/>
      <c r="S47" s="44" t="s">
        <v>43</v>
      </c>
      <c r="T47" s="45" t="s">
        <v>35</v>
      </c>
    </row>
    <row r="48" spans="1:20" ht="16.5" customHeight="1" x14ac:dyDescent="0.25">
      <c r="A48" s="33"/>
      <c r="B48" s="30" t="str">
        <f>B22</f>
        <v>EG 1</v>
      </c>
      <c r="C48" s="31">
        <v>1</v>
      </c>
      <c r="D48" s="32" t="s">
        <v>14</v>
      </c>
      <c r="E48" s="61">
        <v>6570</v>
      </c>
      <c r="F48" s="61">
        <v>6560</v>
      </c>
      <c r="G48" s="54">
        <f>IF(ISERROR(F48/E48)," ",F48/E48)</f>
        <v>0.99847792998477924</v>
      </c>
      <c r="H48" s="75"/>
      <c r="I48" s="57">
        <v>2</v>
      </c>
      <c r="J48" s="83" t="s">
        <v>19</v>
      </c>
      <c r="K48" s="80">
        <v>30</v>
      </c>
      <c r="L48" s="83" t="s">
        <v>18</v>
      </c>
      <c r="M48" s="84">
        <f>IF(I48+K48&gt;0,(I48*60+K48)/60,"  ")</f>
        <v>2.5</v>
      </c>
      <c r="N48" s="60">
        <f>O48/24</f>
        <v>0.3125</v>
      </c>
      <c r="O48" s="62">
        <f t="shared" ref="O48:O66" si="0">IF(ISERROR(IF(M48&gt;0,E48*T48-F48-M48))," ",E48*T48-F48-M48)</f>
        <v>7.5</v>
      </c>
      <c r="P48" s="52">
        <f>Q48/24</f>
        <v>0.41666666666666669</v>
      </c>
      <c r="Q48" s="62">
        <f>IF(ISERROR(IF(M48&gt;0,M48+O48)),"  ",M48+O48)</f>
        <v>10</v>
      </c>
      <c r="R48" s="63"/>
      <c r="S48" s="64"/>
      <c r="T48" s="54">
        <v>1</v>
      </c>
    </row>
    <row r="49" spans="1:21" ht="20.25" customHeight="1" x14ac:dyDescent="0.25">
      <c r="A49" s="33"/>
      <c r="B49" s="30" t="str">
        <f>B23</f>
        <v>EG 2</v>
      </c>
      <c r="C49" s="31">
        <v>2</v>
      </c>
      <c r="D49" s="32" t="s">
        <v>15</v>
      </c>
      <c r="E49" s="61">
        <v>6570</v>
      </c>
      <c r="F49" s="61">
        <v>6568</v>
      </c>
      <c r="G49" s="54">
        <f t="shared" ref="G49:G66" si="1">IF(ISERROR(F49/E49)," ",F49/E49)</f>
        <v>0.99969558599695585</v>
      </c>
      <c r="H49" s="75"/>
      <c r="I49" s="57"/>
      <c r="J49" s="83" t="s">
        <v>19</v>
      </c>
      <c r="K49" s="80">
        <v>75</v>
      </c>
      <c r="L49" s="83" t="s">
        <v>18</v>
      </c>
      <c r="M49" s="84">
        <f t="shared" ref="M49:M66" si="2">IF(I49+K49&gt;0,(I49*60+K49)/60,"  ")</f>
        <v>1.25</v>
      </c>
      <c r="N49" s="60">
        <f>IF(ISERROR(O49/24)," ",O49/24)</f>
        <v>3.125E-2</v>
      </c>
      <c r="O49" s="62">
        <f>IF(ISERROR(IF(M49&gt;0,E49*T49-F49-M49))," ",E49*T49-F49-M49)</f>
        <v>0.75</v>
      </c>
      <c r="P49" s="52">
        <f>IF(ISERROR(Q49/24)," ",Q49/24)</f>
        <v>8.3333333333333329E-2</v>
      </c>
      <c r="Q49" s="53">
        <f t="shared" ref="Q49:Q66" si="3">IF(ISERROR(IF(M49&gt;0,M49+O49)),"  ",M49+O49)</f>
        <v>2</v>
      </c>
      <c r="R49" s="63"/>
      <c r="S49" s="64"/>
      <c r="T49" s="54">
        <v>1</v>
      </c>
    </row>
    <row r="50" spans="1:21" ht="17.25" customHeight="1" x14ac:dyDescent="0.25">
      <c r="A50" s="33"/>
      <c r="B50" s="30" t="str">
        <f>B24</f>
        <v>EG 3</v>
      </c>
      <c r="C50" s="31">
        <f t="shared" ref="C50:D66" si="4">D24</f>
        <v>3</v>
      </c>
      <c r="D50" s="32" t="str">
        <f t="shared" si="4"/>
        <v>Example Area 3</v>
      </c>
      <c r="E50" s="61">
        <v>6570</v>
      </c>
      <c r="F50" s="61">
        <v>5930</v>
      </c>
      <c r="G50" s="54">
        <f t="shared" si="1"/>
        <v>0.9025875190258752</v>
      </c>
      <c r="H50" s="75"/>
      <c r="I50" s="57"/>
      <c r="J50" s="83" t="s">
        <v>19</v>
      </c>
      <c r="K50" s="80"/>
      <c r="L50" s="83" t="s">
        <v>18</v>
      </c>
      <c r="M50" s="84" t="str">
        <f t="shared" ref="M50" si="5">IF(I50+K50&gt;0,(I50*60+K50)/60,"  ")</f>
        <v xml:space="preserve">  </v>
      </c>
      <c r="N50" s="60" t="str">
        <f>IF(ISERROR(O50/24)," ",O50/24)</f>
        <v xml:space="preserve"> </v>
      </c>
      <c r="O50" s="62" t="str">
        <f>IF(ISERROR(IF(M50&gt;0,E50*T50-F50-M50))," ",E50*T50-F50-M50)</f>
        <v xml:space="preserve"> </v>
      </c>
      <c r="P50" s="52" t="str">
        <f>IF(ISERROR(Q50/24)," ",Q50/24)</f>
        <v xml:space="preserve"> </v>
      </c>
      <c r="Q50" s="53" t="str">
        <f t="shared" ref="Q50" si="6">IF(ISERROR(IF(M50&gt;0,M50+O50)),"  ",M50+O50)</f>
        <v xml:space="preserve">  </v>
      </c>
      <c r="R50" s="63"/>
      <c r="S50" s="64" t="s">
        <v>41</v>
      </c>
      <c r="T50" s="54">
        <v>0.9</v>
      </c>
    </row>
    <row r="51" spans="1:21" ht="29.1" customHeight="1" x14ac:dyDescent="0.25">
      <c r="A51" s="5">
        <v>1</v>
      </c>
      <c r="B51" s="35" t="str">
        <f>B25</f>
        <v>TNQ</v>
      </c>
      <c r="C51" s="36">
        <f t="shared" si="4"/>
        <v>113</v>
      </c>
      <c r="D51" s="36" t="str">
        <f t="shared" si="4"/>
        <v>REGIONAL QUEENSLAND TV1</v>
      </c>
      <c r="E51" s="65">
        <v>4374</v>
      </c>
      <c r="F51" s="65">
        <v>4373.6000000000004</v>
      </c>
      <c r="G51" s="66">
        <f t="shared" si="1"/>
        <v>0.99990855052583461</v>
      </c>
      <c r="H51" s="75"/>
      <c r="I51" s="58"/>
      <c r="J51" s="85" t="s">
        <v>19</v>
      </c>
      <c r="K51" s="81">
        <v>13</v>
      </c>
      <c r="L51" s="85" t="s">
        <v>18</v>
      </c>
      <c r="M51" s="87">
        <f t="shared" si="2"/>
        <v>0.21666666666666667</v>
      </c>
      <c r="N51" s="89">
        <f t="shared" ref="N51:N66" si="7">IF(ISERROR(O51/24)," ",O51/24)</f>
        <v>7.6388888888737306E-3</v>
      </c>
      <c r="O51" s="90">
        <f t="shared" si="0"/>
        <v>0.18333333333296953</v>
      </c>
      <c r="P51" s="55">
        <f t="shared" ref="P51:P66" si="8">IF(ISERROR(Q51/24)," ",Q51/24)</f>
        <v>1.6666666666651508E-2</v>
      </c>
      <c r="Q51" s="90">
        <f t="shared" si="3"/>
        <v>0.3999999999996362</v>
      </c>
      <c r="R51" s="79"/>
      <c r="S51" s="67"/>
      <c r="T51" s="50">
        <v>1</v>
      </c>
      <c r="U51" t="s">
        <v>79</v>
      </c>
    </row>
    <row r="52" spans="1:21" ht="29.1" customHeight="1" x14ac:dyDescent="0.25">
      <c r="A52" s="5">
        <v>2</v>
      </c>
      <c r="B52" s="35" t="str">
        <f>B26</f>
        <v>CTC</v>
      </c>
      <c r="C52" s="36">
        <f t="shared" si="4"/>
        <v>85</v>
      </c>
      <c r="D52" s="36" t="str">
        <f t="shared" si="4"/>
        <v>SOUTHERN NEW SOUTH WALES TV1</v>
      </c>
      <c r="E52" s="65">
        <v>4374</v>
      </c>
      <c r="F52" s="65">
        <v>4373.68</v>
      </c>
      <c r="G52" s="66">
        <f t="shared" si="1"/>
        <v>0.9999268404206676</v>
      </c>
      <c r="H52" s="75"/>
      <c r="I52" s="58"/>
      <c r="J52" s="85" t="s">
        <v>19</v>
      </c>
      <c r="K52" s="81">
        <v>8</v>
      </c>
      <c r="L52" s="85" t="s">
        <v>18</v>
      </c>
      <c r="M52" s="87">
        <f t="shared" si="2"/>
        <v>0.13333333333333333</v>
      </c>
      <c r="N52" s="89">
        <f t="shared" si="7"/>
        <v>7.777777777765651E-3</v>
      </c>
      <c r="O52" s="90">
        <f t="shared" si="0"/>
        <v>0.18666666666637563</v>
      </c>
      <c r="P52" s="55">
        <f t="shared" si="8"/>
        <v>1.3333333333321207E-2</v>
      </c>
      <c r="Q52" s="90">
        <f t="shared" si="3"/>
        <v>0.31999999999970896</v>
      </c>
      <c r="R52" s="79"/>
      <c r="S52" s="67"/>
      <c r="T52" s="50">
        <v>1</v>
      </c>
      <c r="U52" t="s">
        <v>79</v>
      </c>
    </row>
    <row r="53" spans="1:21" ht="29.1" customHeight="1" x14ac:dyDescent="0.25">
      <c r="A53" s="5">
        <v>3</v>
      </c>
      <c r="B53" s="35" t="str">
        <f t="shared" ref="B53:B66" si="9">B27</f>
        <v>BCV</v>
      </c>
      <c r="C53" s="36">
        <f t="shared" si="4"/>
        <v>104</v>
      </c>
      <c r="D53" s="36" t="str">
        <f t="shared" si="4"/>
        <v>WESTERN VICTORIA TV1</v>
      </c>
      <c r="E53" s="65">
        <v>4374</v>
      </c>
      <c r="F53" s="65">
        <v>4373.62</v>
      </c>
      <c r="G53" s="66">
        <f t="shared" si="1"/>
        <v>0.99991312299954271</v>
      </c>
      <c r="H53" s="75"/>
      <c r="I53" s="58"/>
      <c r="J53" s="85" t="s">
        <v>19</v>
      </c>
      <c r="K53" s="81">
        <v>12</v>
      </c>
      <c r="L53" s="85" t="s">
        <v>18</v>
      </c>
      <c r="M53" s="87">
        <f t="shared" si="2"/>
        <v>0.2</v>
      </c>
      <c r="N53" s="89">
        <f t="shared" si="7"/>
        <v>7.5000000000045473E-3</v>
      </c>
      <c r="O53" s="90">
        <f t="shared" si="0"/>
        <v>0.18000000000010913</v>
      </c>
      <c r="P53" s="55">
        <f t="shared" si="8"/>
        <v>1.583333333333788E-2</v>
      </c>
      <c r="Q53" s="90">
        <f t="shared" si="3"/>
        <v>0.38000000000010914</v>
      </c>
      <c r="R53" s="63"/>
      <c r="S53" s="67"/>
      <c r="T53" s="50">
        <v>1</v>
      </c>
      <c r="U53" t="s">
        <v>79</v>
      </c>
    </row>
    <row r="54" spans="1:21" ht="29.1" customHeight="1" x14ac:dyDescent="0.25">
      <c r="A54" s="5">
        <v>4</v>
      </c>
      <c r="B54" s="35" t="str">
        <f t="shared" si="9"/>
        <v>GLV</v>
      </c>
      <c r="C54" s="36">
        <f t="shared" si="4"/>
        <v>106</v>
      </c>
      <c r="D54" s="36" t="str">
        <f t="shared" si="4"/>
        <v>EASTERN VICTORIA TV1</v>
      </c>
      <c r="E54" s="65">
        <v>4374</v>
      </c>
      <c r="F54" s="65">
        <v>4373.62</v>
      </c>
      <c r="G54" s="66">
        <f t="shared" si="1"/>
        <v>0.99991312299954271</v>
      </c>
      <c r="H54" s="76"/>
      <c r="I54" s="58"/>
      <c r="J54" s="85" t="s">
        <v>19</v>
      </c>
      <c r="K54" s="81">
        <v>12</v>
      </c>
      <c r="L54" s="85" t="s">
        <v>18</v>
      </c>
      <c r="M54" s="87">
        <f t="shared" si="2"/>
        <v>0.2</v>
      </c>
      <c r="N54" s="89">
        <f t="shared" si="7"/>
        <v>7.5000000000045473E-3</v>
      </c>
      <c r="O54" s="90">
        <f t="shared" si="0"/>
        <v>0.18000000000010913</v>
      </c>
      <c r="P54" s="55">
        <f t="shared" si="8"/>
        <v>1.583333333333788E-2</v>
      </c>
      <c r="Q54" s="90">
        <f t="shared" si="3"/>
        <v>0.38000000000010914</v>
      </c>
      <c r="R54" s="63"/>
      <c r="S54" s="67"/>
      <c r="T54" s="50">
        <v>1</v>
      </c>
      <c r="U54" t="s">
        <v>79</v>
      </c>
    </row>
    <row r="55" spans="1:21" ht="29.1" customHeight="1" x14ac:dyDescent="0.25">
      <c r="A55" s="5">
        <v>5</v>
      </c>
      <c r="B55" s="35" t="str">
        <f t="shared" si="9"/>
        <v>TDT</v>
      </c>
      <c r="C55" s="36">
        <f t="shared" si="4"/>
        <v>1150806</v>
      </c>
      <c r="D55" s="36" t="str">
        <f t="shared" si="4"/>
        <v>TASMANIA TV1</v>
      </c>
      <c r="E55" s="65">
        <v>4374</v>
      </c>
      <c r="F55" s="65">
        <v>4373.62</v>
      </c>
      <c r="G55" s="66">
        <f t="shared" si="1"/>
        <v>0.99991312299954271</v>
      </c>
      <c r="H55" s="76"/>
      <c r="I55" s="58"/>
      <c r="J55" s="85" t="s">
        <v>19</v>
      </c>
      <c r="K55" s="81">
        <v>12</v>
      </c>
      <c r="L55" s="85" t="s">
        <v>18</v>
      </c>
      <c r="M55" s="87">
        <f t="shared" si="2"/>
        <v>0.2</v>
      </c>
      <c r="N55" s="89">
        <f t="shared" si="7"/>
        <v>7.5000000000045473E-3</v>
      </c>
      <c r="O55" s="90">
        <f t="shared" si="0"/>
        <v>0.18000000000010913</v>
      </c>
      <c r="P55" s="55">
        <f t="shared" si="8"/>
        <v>1.583333333333788E-2</v>
      </c>
      <c r="Q55" s="90">
        <f t="shared" si="3"/>
        <v>0.38000000000010914</v>
      </c>
      <c r="R55" s="63"/>
      <c r="S55" s="67"/>
      <c r="T55" s="50">
        <v>1</v>
      </c>
      <c r="U55" t="s">
        <v>80</v>
      </c>
    </row>
    <row r="56" spans="1:21" ht="29.1" customHeight="1" x14ac:dyDescent="0.25">
      <c r="A56" s="5">
        <v>6</v>
      </c>
      <c r="B56" s="35" t="str">
        <f t="shared" si="9"/>
        <v>DTD</v>
      </c>
      <c r="C56" s="36">
        <f t="shared" si="4"/>
        <v>1130013</v>
      </c>
      <c r="D56" s="36" t="str">
        <f t="shared" si="4"/>
        <v>DARWIN TV1</v>
      </c>
      <c r="E56" s="65">
        <v>4374</v>
      </c>
      <c r="F56" s="65">
        <v>4373.62</v>
      </c>
      <c r="G56" s="66">
        <f t="shared" si="1"/>
        <v>0.99991312299954271</v>
      </c>
      <c r="H56" s="76"/>
      <c r="I56" s="58"/>
      <c r="J56" s="85" t="s">
        <v>19</v>
      </c>
      <c r="K56" s="81">
        <v>12</v>
      </c>
      <c r="L56" s="85" t="s">
        <v>18</v>
      </c>
      <c r="M56" s="87">
        <f t="shared" si="2"/>
        <v>0.2</v>
      </c>
      <c r="N56" s="89">
        <f t="shared" si="7"/>
        <v>7.5000000000045473E-3</v>
      </c>
      <c r="O56" s="90">
        <f t="shared" si="0"/>
        <v>0.18000000000010913</v>
      </c>
      <c r="P56" s="55">
        <f t="shared" si="8"/>
        <v>1.583333333333788E-2</v>
      </c>
      <c r="Q56" s="90">
        <f t="shared" si="3"/>
        <v>0.38000000000010914</v>
      </c>
      <c r="R56" s="63"/>
      <c r="S56" s="67"/>
      <c r="T56" s="50">
        <v>1</v>
      </c>
      <c r="U56" t="s">
        <v>80</v>
      </c>
    </row>
    <row r="57" spans="1:21" ht="29.1" customHeight="1" x14ac:dyDescent="0.25">
      <c r="A57" s="5">
        <v>7</v>
      </c>
      <c r="B57" s="35" t="str">
        <f t="shared" si="9"/>
        <v>VAS (10)</v>
      </c>
      <c r="C57" s="36">
        <f t="shared" si="4"/>
        <v>1130135</v>
      </c>
      <c r="D57" s="36" t="str">
        <f t="shared" si="4"/>
        <v>SOUTH EASTERN AUSTRALIA TV3</v>
      </c>
      <c r="E57" s="65">
        <v>4374</v>
      </c>
      <c r="F57" s="65">
        <v>4373.62</v>
      </c>
      <c r="G57" s="66">
        <f t="shared" si="1"/>
        <v>0.99991312299954271</v>
      </c>
      <c r="H57" s="76"/>
      <c r="I57" s="58"/>
      <c r="J57" s="85" t="s">
        <v>19</v>
      </c>
      <c r="K57" s="81">
        <v>12</v>
      </c>
      <c r="L57" s="85" t="s">
        <v>18</v>
      </c>
      <c r="M57" s="87">
        <f t="shared" si="2"/>
        <v>0.2</v>
      </c>
      <c r="N57" s="89">
        <f t="shared" si="7"/>
        <v>7.5000000000045473E-3</v>
      </c>
      <c r="O57" s="90">
        <f t="shared" si="0"/>
        <v>0.18000000000010913</v>
      </c>
      <c r="P57" s="55">
        <f t="shared" si="8"/>
        <v>1.583333333333788E-2</v>
      </c>
      <c r="Q57" s="90">
        <f t="shared" si="3"/>
        <v>0.38000000000010914</v>
      </c>
      <c r="R57" s="63"/>
      <c r="S57" s="67"/>
      <c r="T57" s="50">
        <v>1</v>
      </c>
      <c r="U57" t="s">
        <v>80</v>
      </c>
    </row>
    <row r="58" spans="1:21" ht="29.1" customHeight="1" x14ac:dyDescent="0.25">
      <c r="A58" s="5">
        <v>8</v>
      </c>
      <c r="B58" s="35" t="str">
        <f t="shared" si="9"/>
        <v>VAN (10)</v>
      </c>
      <c r="C58" s="36">
        <f t="shared" si="4"/>
        <v>1130136</v>
      </c>
      <c r="D58" s="36" t="str">
        <f t="shared" si="4"/>
        <v>NORTHERN AUSTRALIA TV3</v>
      </c>
      <c r="E58" s="65">
        <v>4374</v>
      </c>
      <c r="F58" s="65">
        <v>4373.6000000000004</v>
      </c>
      <c r="G58" s="66">
        <f t="shared" si="1"/>
        <v>0.99990855052583461</v>
      </c>
      <c r="H58" s="76"/>
      <c r="I58" s="58"/>
      <c r="J58" s="85" t="s">
        <v>19</v>
      </c>
      <c r="K58" s="81">
        <v>13</v>
      </c>
      <c r="L58" s="85" t="s">
        <v>18</v>
      </c>
      <c r="M58" s="87">
        <f t="shared" si="2"/>
        <v>0.21666666666666667</v>
      </c>
      <c r="N58" s="89">
        <f t="shared" si="7"/>
        <v>7.6388888888737306E-3</v>
      </c>
      <c r="O58" s="90">
        <f t="shared" si="0"/>
        <v>0.18333333333296953</v>
      </c>
      <c r="P58" s="55">
        <f t="shared" si="8"/>
        <v>1.6666666666651508E-2</v>
      </c>
      <c r="Q58" s="90">
        <f t="shared" si="3"/>
        <v>0.3999999999996362</v>
      </c>
      <c r="R58" s="63"/>
      <c r="S58" s="67"/>
      <c r="T58" s="50">
        <v>1</v>
      </c>
      <c r="U58" t="s">
        <v>80</v>
      </c>
    </row>
    <row r="59" spans="1:21" ht="29.1" customHeight="1" x14ac:dyDescent="0.25">
      <c r="A59" s="5">
        <v>9</v>
      </c>
      <c r="B59" s="35" t="str">
        <f t="shared" si="9"/>
        <v>SCN</v>
      </c>
      <c r="C59" s="36">
        <f t="shared" si="4"/>
        <v>1150797</v>
      </c>
      <c r="D59" s="36" t="str">
        <f t="shared" si="4"/>
        <v>BROKEN HILL TV1</v>
      </c>
      <c r="E59" s="65">
        <v>6570</v>
      </c>
      <c r="F59" s="65">
        <v>6569.4666666666672</v>
      </c>
      <c r="G59" s="66">
        <f t="shared" si="1"/>
        <v>0.99991882293252166</v>
      </c>
      <c r="H59" s="76"/>
      <c r="I59" s="58"/>
      <c r="J59" s="85" t="s">
        <v>19</v>
      </c>
      <c r="K59" s="81">
        <v>16</v>
      </c>
      <c r="L59" s="85" t="s">
        <v>18</v>
      </c>
      <c r="M59" s="87">
        <f t="shared" si="2"/>
        <v>0.26666666666666666</v>
      </c>
      <c r="N59" s="89">
        <f t="shared" si="7"/>
        <v>1.11111111110909E-2</v>
      </c>
      <c r="O59" s="90">
        <f t="shared" si="0"/>
        <v>0.26666666666618161</v>
      </c>
      <c r="P59" s="55">
        <f t="shared" si="8"/>
        <v>2.222222222220201E-2</v>
      </c>
      <c r="Q59" s="90">
        <f t="shared" si="3"/>
        <v>0.53333333333284827</v>
      </c>
      <c r="R59" s="63"/>
      <c r="S59" s="67"/>
      <c r="T59" s="50">
        <v>1</v>
      </c>
      <c r="U59" t="s">
        <v>80</v>
      </c>
    </row>
    <row r="60" spans="1:21" ht="29.1" customHeight="1" x14ac:dyDescent="0.25">
      <c r="A60" s="5">
        <v>10</v>
      </c>
      <c r="B60" s="35" t="str">
        <f t="shared" si="9"/>
        <v>SGS</v>
      </c>
      <c r="C60" s="36">
        <f t="shared" si="4"/>
        <v>1150798</v>
      </c>
      <c r="D60" s="36" t="str">
        <f t="shared" si="4"/>
        <v>SPENCER GULF TV1</v>
      </c>
      <c r="E60" s="65">
        <v>6570</v>
      </c>
      <c r="F60" s="65">
        <v>6569.4666666666672</v>
      </c>
      <c r="G60" s="66">
        <f t="shared" si="1"/>
        <v>0.99991882293252166</v>
      </c>
      <c r="H60" s="76"/>
      <c r="I60" s="58"/>
      <c r="J60" s="85" t="s">
        <v>19</v>
      </c>
      <c r="K60" s="81">
        <v>16</v>
      </c>
      <c r="L60" s="85" t="s">
        <v>18</v>
      </c>
      <c r="M60" s="87">
        <f t="shared" si="2"/>
        <v>0.26666666666666666</v>
      </c>
      <c r="N60" s="89">
        <f t="shared" si="7"/>
        <v>1.11111111110909E-2</v>
      </c>
      <c r="O60" s="90">
        <f t="shared" si="0"/>
        <v>0.26666666666618161</v>
      </c>
      <c r="P60" s="55">
        <f t="shared" si="8"/>
        <v>2.222222222220201E-2</v>
      </c>
      <c r="Q60" s="90">
        <f t="shared" si="3"/>
        <v>0.53333333333284827</v>
      </c>
      <c r="R60" s="63"/>
      <c r="S60" s="67"/>
      <c r="T60" s="50">
        <v>1</v>
      </c>
      <c r="U60" t="s">
        <v>80</v>
      </c>
    </row>
    <row r="61" spans="1:21" ht="29.1" customHeight="1" x14ac:dyDescent="0.25">
      <c r="A61" s="5">
        <v>11</v>
      </c>
      <c r="B61" s="35" t="str">
        <f t="shared" si="9"/>
        <v>IDQ</v>
      </c>
      <c r="C61" s="36">
        <f t="shared" si="4"/>
        <v>1130051</v>
      </c>
      <c r="D61" s="36" t="str">
        <f t="shared" si="4"/>
        <v>MT ISA TV1</v>
      </c>
      <c r="E61" s="65">
        <v>4374</v>
      </c>
      <c r="F61" s="65">
        <v>4373.6000000000004</v>
      </c>
      <c r="G61" s="66">
        <f t="shared" si="1"/>
        <v>0.99990855052583461</v>
      </c>
      <c r="H61" s="76"/>
      <c r="I61" s="58"/>
      <c r="J61" s="85" t="s">
        <v>19</v>
      </c>
      <c r="K61" s="81">
        <v>13</v>
      </c>
      <c r="L61" s="85" t="s">
        <v>18</v>
      </c>
      <c r="M61" s="87">
        <f t="shared" si="2"/>
        <v>0.21666666666666667</v>
      </c>
      <c r="N61" s="89">
        <f t="shared" si="7"/>
        <v>7.6388888888737306E-3</v>
      </c>
      <c r="O61" s="90">
        <f t="shared" si="0"/>
        <v>0.18333333333296953</v>
      </c>
      <c r="P61" s="55">
        <f t="shared" si="8"/>
        <v>1.6666666666651508E-2</v>
      </c>
      <c r="Q61" s="90">
        <f t="shared" si="3"/>
        <v>0.3999999999996362</v>
      </c>
      <c r="R61" s="63"/>
      <c r="S61" s="67"/>
      <c r="T61" s="50">
        <v>1</v>
      </c>
      <c r="U61" t="s">
        <v>80</v>
      </c>
    </row>
    <row r="62" spans="1:21" ht="29.1" customHeight="1" x14ac:dyDescent="0.25">
      <c r="A62" s="5">
        <v>12</v>
      </c>
      <c r="B62" s="35" t="str">
        <f t="shared" si="9"/>
        <v>CDT</v>
      </c>
      <c r="C62" s="36">
        <f t="shared" si="4"/>
        <v>1130050</v>
      </c>
      <c r="D62" s="36" t="str">
        <f t="shared" si="4"/>
        <v>REMOTE CENTRAL &amp; EASTERN AUSTRALIA TV2</v>
      </c>
      <c r="E62" s="65">
        <v>4374</v>
      </c>
      <c r="F62" s="65">
        <v>4373.62</v>
      </c>
      <c r="G62" s="66">
        <f t="shared" si="1"/>
        <v>0.99991312299954271</v>
      </c>
      <c r="H62" s="76"/>
      <c r="I62" s="58"/>
      <c r="J62" s="85" t="s">
        <v>19</v>
      </c>
      <c r="K62" s="81">
        <v>12</v>
      </c>
      <c r="L62" s="85" t="s">
        <v>18</v>
      </c>
      <c r="M62" s="87">
        <f t="shared" si="2"/>
        <v>0.2</v>
      </c>
      <c r="N62" s="89">
        <f t="shared" si="7"/>
        <v>7.5000000000045473E-3</v>
      </c>
      <c r="O62" s="90">
        <f t="shared" si="0"/>
        <v>0.18000000000010913</v>
      </c>
      <c r="P62" s="55">
        <f t="shared" si="8"/>
        <v>1.583333333333788E-2</v>
      </c>
      <c r="Q62" s="90">
        <f t="shared" si="3"/>
        <v>0.38000000000010914</v>
      </c>
      <c r="R62" s="63"/>
      <c r="S62" s="67"/>
      <c r="T62" s="50">
        <v>1</v>
      </c>
      <c r="U62" t="s">
        <v>80</v>
      </c>
    </row>
    <row r="63" spans="1:21" ht="29.1" customHeight="1" x14ac:dyDescent="0.25">
      <c r="A63" s="5">
        <v>13</v>
      </c>
      <c r="B63" s="35">
        <f t="shared" si="9"/>
        <v>0</v>
      </c>
      <c r="C63" s="36">
        <f t="shared" si="4"/>
        <v>0</v>
      </c>
      <c r="D63" s="36">
        <f t="shared" si="4"/>
        <v>0</v>
      </c>
      <c r="E63" s="65"/>
      <c r="F63" s="65"/>
      <c r="G63" s="66" t="str">
        <f t="shared" si="1"/>
        <v xml:space="preserve"> </v>
      </c>
      <c r="H63" s="77"/>
      <c r="I63" s="58"/>
      <c r="J63" s="85" t="s">
        <v>19</v>
      </c>
      <c r="K63" s="81"/>
      <c r="L63" s="85" t="s">
        <v>18</v>
      </c>
      <c r="M63" s="87" t="str">
        <f t="shared" si="2"/>
        <v xml:space="preserve">  </v>
      </c>
      <c r="N63" s="89" t="str">
        <f t="shared" si="7"/>
        <v xml:space="preserve"> </v>
      </c>
      <c r="O63" s="90" t="str">
        <f t="shared" si="0"/>
        <v xml:space="preserve"> </v>
      </c>
      <c r="P63" s="55" t="str">
        <f t="shared" si="8"/>
        <v xml:space="preserve"> </v>
      </c>
      <c r="Q63" s="90" t="str">
        <f t="shared" si="3"/>
        <v xml:space="preserve">  </v>
      </c>
      <c r="R63" s="63"/>
      <c r="S63" s="67"/>
      <c r="T63" s="50">
        <v>1</v>
      </c>
    </row>
    <row r="64" spans="1:21" ht="29.1" customHeight="1" x14ac:dyDescent="0.25">
      <c r="A64" s="5">
        <v>14</v>
      </c>
      <c r="B64" s="35">
        <f t="shared" si="9"/>
        <v>0</v>
      </c>
      <c r="C64" s="36">
        <f t="shared" si="4"/>
        <v>0</v>
      </c>
      <c r="D64" s="36">
        <f t="shared" si="4"/>
        <v>0</v>
      </c>
      <c r="E64" s="65"/>
      <c r="F64" s="65"/>
      <c r="G64" s="66" t="str">
        <f t="shared" si="1"/>
        <v xml:space="preserve"> </v>
      </c>
      <c r="H64" s="77"/>
      <c r="I64" s="58"/>
      <c r="J64" s="85" t="s">
        <v>19</v>
      </c>
      <c r="K64" s="81"/>
      <c r="L64" s="85" t="s">
        <v>18</v>
      </c>
      <c r="M64" s="87" t="str">
        <f t="shared" si="2"/>
        <v xml:space="preserve">  </v>
      </c>
      <c r="N64" s="89" t="str">
        <f t="shared" si="7"/>
        <v xml:space="preserve"> </v>
      </c>
      <c r="O64" s="90" t="str">
        <f t="shared" si="0"/>
        <v xml:space="preserve"> </v>
      </c>
      <c r="P64" s="55" t="str">
        <f t="shared" si="8"/>
        <v xml:space="preserve"> </v>
      </c>
      <c r="Q64" s="90" t="str">
        <f t="shared" si="3"/>
        <v xml:space="preserve">  </v>
      </c>
      <c r="R64" s="63"/>
      <c r="S64" s="67"/>
      <c r="T64" s="50">
        <v>1</v>
      </c>
    </row>
    <row r="65" spans="1:20" ht="29.1" customHeight="1" x14ac:dyDescent="0.25">
      <c r="A65" s="5">
        <v>15</v>
      </c>
      <c r="B65" s="35">
        <f t="shared" si="9"/>
        <v>0</v>
      </c>
      <c r="C65" s="36">
        <f t="shared" si="4"/>
        <v>0</v>
      </c>
      <c r="D65" s="36">
        <f t="shared" si="4"/>
        <v>0</v>
      </c>
      <c r="E65" s="65"/>
      <c r="F65" s="65"/>
      <c r="G65" s="66" t="str">
        <f t="shared" si="1"/>
        <v xml:space="preserve"> </v>
      </c>
      <c r="H65" s="77"/>
      <c r="I65" s="58"/>
      <c r="J65" s="85" t="s">
        <v>19</v>
      </c>
      <c r="K65" s="81"/>
      <c r="L65" s="85" t="s">
        <v>18</v>
      </c>
      <c r="M65" s="87" t="str">
        <f t="shared" si="2"/>
        <v xml:space="preserve">  </v>
      </c>
      <c r="N65" s="89" t="str">
        <f t="shared" si="7"/>
        <v xml:space="preserve"> </v>
      </c>
      <c r="O65" s="90" t="str">
        <f t="shared" si="0"/>
        <v xml:space="preserve"> </v>
      </c>
      <c r="P65" s="55" t="str">
        <f t="shared" si="8"/>
        <v xml:space="preserve"> </v>
      </c>
      <c r="Q65" s="90" t="str">
        <f t="shared" si="3"/>
        <v xml:space="preserve">  </v>
      </c>
      <c r="R65" s="63"/>
      <c r="S65" s="67"/>
      <c r="T65" s="50">
        <v>1</v>
      </c>
    </row>
    <row r="66" spans="1:20" ht="29.1" customHeight="1" thickBot="1" x14ac:dyDescent="0.3">
      <c r="A66" s="5">
        <v>16</v>
      </c>
      <c r="B66" s="37">
        <f t="shared" si="9"/>
        <v>0</v>
      </c>
      <c r="C66" s="38">
        <f t="shared" si="4"/>
        <v>0</v>
      </c>
      <c r="D66" s="38">
        <f t="shared" si="4"/>
        <v>0</v>
      </c>
      <c r="E66" s="68"/>
      <c r="F66" s="68"/>
      <c r="G66" s="71" t="str">
        <f t="shared" si="1"/>
        <v xml:space="preserve"> </v>
      </c>
      <c r="H66" s="77"/>
      <c r="I66" s="59"/>
      <c r="J66" s="86" t="s">
        <v>19</v>
      </c>
      <c r="K66" s="82"/>
      <c r="L66" s="86" t="s">
        <v>18</v>
      </c>
      <c r="M66" s="88" t="str">
        <f t="shared" si="2"/>
        <v xml:space="preserve">  </v>
      </c>
      <c r="N66" s="91" t="str">
        <f t="shared" si="7"/>
        <v xml:space="preserve"> </v>
      </c>
      <c r="O66" s="92" t="str">
        <f t="shared" si="0"/>
        <v xml:space="preserve"> </v>
      </c>
      <c r="P66" s="56" t="str">
        <f t="shared" si="8"/>
        <v xml:space="preserve"> </v>
      </c>
      <c r="Q66" s="92" t="str">
        <f t="shared" si="3"/>
        <v xml:space="preserve">  </v>
      </c>
      <c r="R66" s="63"/>
      <c r="S66" s="69"/>
      <c r="T66" s="51">
        <v>1</v>
      </c>
    </row>
    <row r="67" spans="1:20" ht="30" customHeight="1" thickBot="1" x14ac:dyDescent="0.3">
      <c r="A67" s="5"/>
      <c r="B67" s="99"/>
      <c r="C67" s="99"/>
      <c r="D67" s="99"/>
      <c r="E67" s="100"/>
      <c r="F67" s="100"/>
      <c r="G67" s="101"/>
      <c r="H67" s="102"/>
      <c r="I67" s="103"/>
      <c r="J67" s="103"/>
      <c r="K67" s="103"/>
      <c r="L67" s="102"/>
      <c r="M67" s="102"/>
      <c r="N67" s="99"/>
      <c r="O67" s="99"/>
      <c r="P67" s="104"/>
      <c r="Q67" s="104"/>
      <c r="R67" s="99"/>
      <c r="S67" s="99"/>
      <c r="T67" s="105"/>
    </row>
    <row r="68" spans="1:20" s="3" customFormat="1" ht="30" customHeight="1" thickBot="1" x14ac:dyDescent="0.3">
      <c r="A68" s="39"/>
      <c r="B68" s="163" t="s">
        <v>42</v>
      </c>
      <c r="C68" s="164"/>
      <c r="D68" s="164"/>
      <c r="E68" s="164"/>
      <c r="F68" s="164"/>
      <c r="G68" s="164"/>
      <c r="H68" s="164"/>
      <c r="I68" s="164"/>
      <c r="J68" s="164"/>
      <c r="K68" s="164"/>
      <c r="L68" s="164"/>
      <c r="M68" s="164"/>
      <c r="N68" s="164"/>
      <c r="O68" s="164"/>
      <c r="P68" s="164"/>
      <c r="Q68" s="164"/>
      <c r="R68" s="164"/>
      <c r="S68" s="164"/>
      <c r="T68" s="165"/>
    </row>
    <row r="69" spans="1:20" ht="15.75" thickBot="1" x14ac:dyDescent="0.3">
      <c r="A69" s="16"/>
      <c r="B69" s="130" t="s">
        <v>44</v>
      </c>
      <c r="C69" s="131"/>
      <c r="D69" s="131"/>
      <c r="E69" s="131"/>
      <c r="F69" s="131"/>
      <c r="G69" s="131"/>
      <c r="H69" s="131"/>
      <c r="I69" s="131"/>
      <c r="J69" s="131"/>
      <c r="K69" s="131"/>
      <c r="L69" s="131"/>
      <c r="M69" s="131"/>
      <c r="N69" s="131"/>
      <c r="O69" s="131"/>
      <c r="P69" s="131"/>
      <c r="Q69" s="131"/>
      <c r="R69" s="131"/>
      <c r="S69" s="131"/>
      <c r="T69" s="132"/>
    </row>
    <row r="70" spans="1:20" ht="409.6" customHeight="1" thickBot="1" x14ac:dyDescent="0.3">
      <c r="A70" s="8"/>
      <c r="B70" s="133" t="s">
        <v>81</v>
      </c>
      <c r="C70" s="134"/>
      <c r="D70" s="134"/>
      <c r="E70" s="134"/>
      <c r="F70" s="134"/>
      <c r="G70" s="134"/>
      <c r="H70" s="134"/>
      <c r="I70" s="134"/>
      <c r="J70" s="134"/>
      <c r="K70" s="134"/>
      <c r="L70" s="134"/>
      <c r="M70" s="134"/>
      <c r="N70" s="134"/>
      <c r="O70" s="134"/>
      <c r="P70" s="134"/>
      <c r="Q70" s="134"/>
      <c r="R70" s="134"/>
      <c r="S70" s="134"/>
      <c r="T70" s="135"/>
    </row>
  </sheetData>
  <sheetProtection selectLockedCells="1"/>
  <mergeCells count="86">
    <mergeCell ref="E24:L24"/>
    <mergeCell ref="M24:Q24"/>
    <mergeCell ref="B16:C16"/>
    <mergeCell ref="B21:C21"/>
    <mergeCell ref="B15:Q15"/>
    <mergeCell ref="E16:Q16"/>
    <mergeCell ref="E17:Q17"/>
    <mergeCell ref="M21:Q21"/>
    <mergeCell ref="B20:Q20"/>
    <mergeCell ref="B40:C40"/>
    <mergeCell ref="B37:C37"/>
    <mergeCell ref="B38:C38"/>
    <mergeCell ref="B39:C39"/>
    <mergeCell ref="B17:C17"/>
    <mergeCell ref="B22:C22"/>
    <mergeCell ref="B23:C23"/>
    <mergeCell ref="B29:C29"/>
    <mergeCell ref="B30:C30"/>
    <mergeCell ref="B31:C31"/>
    <mergeCell ref="B25:C25"/>
    <mergeCell ref="B26:C26"/>
    <mergeCell ref="B27:C27"/>
    <mergeCell ref="B28:C28"/>
    <mergeCell ref="B32:C32"/>
    <mergeCell ref="B34:C34"/>
    <mergeCell ref="B69:T69"/>
    <mergeCell ref="B70:T70"/>
    <mergeCell ref="B45:G45"/>
    <mergeCell ref="B46:G46"/>
    <mergeCell ref="B44:G44"/>
    <mergeCell ref="S44:T44"/>
    <mergeCell ref="S45:T46"/>
    <mergeCell ref="I47:M47"/>
    <mergeCell ref="I45:Q46"/>
    <mergeCell ref="P47:Q47"/>
    <mergeCell ref="N47:O47"/>
    <mergeCell ref="I44:Q44"/>
    <mergeCell ref="B68:T68"/>
    <mergeCell ref="B33:C33"/>
    <mergeCell ref="B35:C35"/>
    <mergeCell ref="B36:C36"/>
    <mergeCell ref="B19:Q19"/>
    <mergeCell ref="M22:Q22"/>
    <mergeCell ref="M23:Q23"/>
    <mergeCell ref="M25:Q25"/>
    <mergeCell ref="M26:Q26"/>
    <mergeCell ref="M27:Q27"/>
    <mergeCell ref="M28:Q28"/>
    <mergeCell ref="M29:Q29"/>
    <mergeCell ref="E21:L21"/>
    <mergeCell ref="E22:L22"/>
    <mergeCell ref="E23:L23"/>
    <mergeCell ref="E25:L25"/>
    <mergeCell ref="E26:L26"/>
    <mergeCell ref="E27:L27"/>
    <mergeCell ref="E28:L28"/>
    <mergeCell ref="E29:L29"/>
    <mergeCell ref="E30:L30"/>
    <mergeCell ref="E31:L31"/>
    <mergeCell ref="E32:L32"/>
    <mergeCell ref="E33:L33"/>
    <mergeCell ref="E34:L34"/>
    <mergeCell ref="M38:Q38"/>
    <mergeCell ref="M39:Q39"/>
    <mergeCell ref="M37:Q37"/>
    <mergeCell ref="E35:L35"/>
    <mergeCell ref="E36:L36"/>
    <mergeCell ref="E37:L37"/>
    <mergeCell ref="E38:L38"/>
    <mergeCell ref="E39:L39"/>
    <mergeCell ref="B42:Q42"/>
    <mergeCell ref="B11:Q11"/>
    <mergeCell ref="B13:Q13"/>
    <mergeCell ref="B3:Q4"/>
    <mergeCell ref="B7:Q7"/>
    <mergeCell ref="B8:Q8"/>
    <mergeCell ref="B9:Q9"/>
    <mergeCell ref="E40:L40"/>
    <mergeCell ref="M30:Q30"/>
    <mergeCell ref="M31:Q31"/>
    <mergeCell ref="M32:Q32"/>
    <mergeCell ref="M33:Q33"/>
    <mergeCell ref="M34:Q34"/>
    <mergeCell ref="M35:Q35"/>
    <mergeCell ref="M36:Q36"/>
    <mergeCell ref="M40:Q40"/>
  </mergeCells>
  <conditionalFormatting sqref="J48:J66">
    <cfRule type="notContainsText" priority="1" operator="notContains" text="hrs">
      <formula>ISERROR(SEARCH("hrs",J48))</formula>
    </cfRule>
  </conditionalFormatting>
  <dataValidations disablePrompts="1" count="1">
    <dataValidation type="custom" allowBlank="1" showInputMessage="1" showErrorMessage="1" sqref="J51" xr:uid="{00000000-0002-0000-0000-000000000000}">
      <formula1>"hrs"</formula1>
    </dataValidation>
  </dataValidations>
  <pageMargins left="0.31496062992125984" right="0.23622047244094491" top="0.27559055118110237" bottom="0.55118110236220474" header="7.874015748031496E-2" footer="0.31496062992125984"/>
  <pageSetup paperSize="9" scale="70" orientation="landscape" cellComments="asDisplayed" r:id="rId1"/>
  <headerFooter>
    <oddHeader>&amp;C&amp;"Calibri"&amp;12&amp;KFF0000 OFFICIAL&amp;1#_x000D_&amp;RACMA Enhanced CAP05</oddHeader>
    <oddFooter>&amp;C_x000D_&amp;1#&amp;"Calibri"&amp;12&amp;KFF0000 OFFICIAL</oddFooter>
  </headerFooter>
  <rowBreaks count="2" manualBreakCount="2">
    <brk id="42" max="19" man="1"/>
    <brk id="66" max="16383"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100ACE45694B3D4892C74020F839F147" ma:contentTypeVersion="19" ma:contentTypeDescription="Create a new document." ma:contentTypeScope="" ma:versionID="9b969ac661881f850dfe2b68c4fb6e1d">
  <xsd:schema xmlns:xsd="http://www.w3.org/2001/XMLSchema" xmlns:xs="http://www.w3.org/2001/XMLSchema" xmlns:p="http://schemas.microsoft.com/office/2006/metadata/properties" xmlns:ns2="85d45f94-32ec-4546-b73b-9a6848394926" xmlns:ns3="fb919850-406e-4d20-9cee-cf3a55172231" targetNamespace="http://schemas.microsoft.com/office/2006/metadata/properties" ma:root="true" ma:fieldsID="eec0b60188f1d1c13ec8de3dc94d33e5" ns2:_="" ns3:_="">
    <xsd:import namespace="85d45f94-32ec-4546-b73b-9a6848394926"/>
    <xsd:import namespace="fb919850-406e-4d20-9cee-cf3a5517223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Location" minOccurs="0"/>
                <xsd:element ref="ns2:MediaServiceSearchProperties" minOccurs="0"/>
                <xsd:element ref="ns2:Comment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d45f94-32ec-4546-b73b-9a684839492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08fe8815-ddc4-4b7c-be07-fec6d2f953c7"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indexed="true" ma:internalName="MediaServiceLocation"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Comments" ma:index="25" nillable="true" ma:displayName="Comments" ma:description="Is this redundant now?" ma:format="Dropdown" ma:internalName="Comments">
      <xsd:simpleType>
        <xsd:restriction base="dms:Text">
          <xsd:maxLength value="255"/>
        </xsd:restriction>
      </xsd:simple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b919850-406e-4d20-9cee-cf3a55172231"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d9d4d234-c836-4ce2-8f74-699bdc5d86c3}" ma:internalName="TaxCatchAll" ma:showField="CatchAllData" ma:web="fb919850-406e-4d20-9cee-cf3a5517223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5d45f94-32ec-4546-b73b-9a6848394926">
      <Terms xmlns="http://schemas.microsoft.com/office/infopath/2007/PartnerControls"/>
    </lcf76f155ced4ddcb4097134ff3c332f>
    <TaxCatchAll xmlns="fb919850-406e-4d20-9cee-cf3a55172231" xsi:nil="true"/>
    <Comments xmlns="85d45f94-32ec-4546-b73b-9a6848394926" xsi:nil="true"/>
  </documentManagement>
</p:properties>
</file>

<file path=customXml/itemProps1.xml><?xml version="1.0" encoding="utf-8"?>
<ds:datastoreItem xmlns:ds="http://schemas.openxmlformats.org/officeDocument/2006/customXml" ds:itemID="{DBC0B98D-DF63-4E38-B6C3-3D6EFA74AAB0}">
  <ds:schemaRefs>
    <ds:schemaRef ds:uri="http://schemas.microsoft.com/sharepoint/v3/contenttype/forms"/>
  </ds:schemaRefs>
</ds:datastoreItem>
</file>

<file path=customXml/itemProps2.xml><?xml version="1.0" encoding="utf-8"?>
<ds:datastoreItem xmlns:ds="http://schemas.openxmlformats.org/officeDocument/2006/customXml" ds:itemID="{A94885AE-3CBA-4756-AB01-8ADF49444E0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d45f94-32ec-4546-b73b-9a6848394926"/>
    <ds:schemaRef ds:uri="fb919850-406e-4d20-9cee-cf3a5517223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CA5DDAD-DA94-4157-BA13-C806F62AD521}">
  <ds:schemaRefs>
    <ds:schemaRef ds:uri="http://schemas.microsoft.com/office/infopath/2007/PartnerControls"/>
    <ds:schemaRef ds:uri="http://schemas.microsoft.com/office/2006/metadata/properties"/>
    <ds:schemaRef ds:uri="http://purl.org/dc/terms/"/>
    <ds:schemaRef ds:uri="http://schemas.microsoft.com/office/2006/documentManagement/types"/>
    <ds:schemaRef ds:uri="http://www.w3.org/XML/1998/namespace"/>
    <ds:schemaRef ds:uri="http://schemas.openxmlformats.org/package/2006/metadata/core-properties"/>
    <ds:schemaRef ds:uri="fb919850-406e-4d20-9cee-cf3a55172231"/>
    <ds:schemaRef ds:uri="85d45f94-32ec-4546-b73b-9a6848394926"/>
    <ds:schemaRef ds:uri="http://purl.org/dc/dcmityp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Compliance</vt:lpstr>
      <vt:lpstr>Compliance!Print_Area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dc:description/>
  <cp:lastModifiedBy/>
  <dcterms:created xsi:type="dcterms:W3CDTF">2017-07-20T07:46:45Z</dcterms:created>
  <dcterms:modified xsi:type="dcterms:W3CDTF">2025-10-23T00:32:11Z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ItemGuid">
    <vt:lpwstr>4123f84d-525f-4e41-b954-e13e148bcf0e</vt:lpwstr>
  </property>
  <property fmtid="{D5CDD505-2E9C-101B-9397-08002B2CF9AE}" pid="3" name="ContentTypeId">
    <vt:lpwstr>0x010100100ACE45694B3D4892C74020F839F147</vt:lpwstr>
  </property>
  <property fmtid="{D5CDD505-2E9C-101B-9397-08002B2CF9AE}" pid="4" name="MSIP_Label_aeb57847-2996-43f6-9ac9-aca8e5487221_Enabled">
    <vt:lpwstr>true</vt:lpwstr>
  </property>
  <property fmtid="{D5CDD505-2E9C-101B-9397-08002B2CF9AE}" pid="5" name="MSIP_Label_aeb57847-2996-43f6-9ac9-aca8e5487221_SetDate">
    <vt:lpwstr>2025-10-22T23:14:25Z</vt:lpwstr>
  </property>
  <property fmtid="{D5CDD505-2E9C-101B-9397-08002B2CF9AE}" pid="6" name="MSIP_Label_aeb57847-2996-43f6-9ac9-aca8e5487221_Method">
    <vt:lpwstr>Privileged</vt:lpwstr>
  </property>
  <property fmtid="{D5CDD505-2E9C-101B-9397-08002B2CF9AE}" pid="7" name="MSIP_Label_aeb57847-2996-43f6-9ac9-aca8e5487221_Name">
    <vt:lpwstr>90fb82dc-5319-427a-bd3a-0b26e5d5e425</vt:lpwstr>
  </property>
  <property fmtid="{D5CDD505-2E9C-101B-9397-08002B2CF9AE}" pid="8" name="MSIP_Label_aeb57847-2996-43f6-9ac9-aca8e5487221_SiteId">
    <vt:lpwstr>0dac7f39-d20c-4e71-8af3-71ee7e268a2b</vt:lpwstr>
  </property>
  <property fmtid="{D5CDD505-2E9C-101B-9397-08002B2CF9AE}" pid="9" name="MSIP_Label_aeb57847-2996-43f6-9ac9-aca8e5487221_ActionId">
    <vt:lpwstr>d8a9928b-8c4f-41b8-8773-e27ddf61d96c</vt:lpwstr>
  </property>
  <property fmtid="{D5CDD505-2E9C-101B-9397-08002B2CF9AE}" pid="10" name="MSIP_Label_aeb57847-2996-43f6-9ac9-aca8e5487221_ContentBits">
    <vt:lpwstr>3</vt:lpwstr>
  </property>
  <property fmtid="{D5CDD505-2E9C-101B-9397-08002B2CF9AE}" pid="11" name="MSIP_Label_aeb57847-2996-43f6-9ac9-aca8e5487221_Tag">
    <vt:lpwstr>10, 0, 1, 1</vt:lpwstr>
  </property>
</Properties>
</file>