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Publications\Discussion papers and reports\Consultation papers\2021\Incorporation of the new ARPANSA Standard\Outcome\Related web updates\"/>
    </mc:Choice>
  </mc:AlternateContent>
  <xr:revisionPtr revIDLastSave="0" documentId="8_{BBB1B964-4E85-49CD-BE35-C542A79B0501}" xr6:coauthVersionLast="47" xr6:coauthVersionMax="47" xr10:uidLastSave="{00000000-0000-0000-0000-000000000000}"/>
  <bookViews>
    <workbookView xWindow="390" yWindow="390" windowWidth="26100" windowHeight="15705" xr2:uid="{95D28107-C798-4AC7-94B9-A639BC17F604}"/>
  </bookViews>
  <sheets>
    <sheet name="EMR Calculator" sheetId="3" r:id="rId1"/>
    <sheet name="Calculations" sheetId="1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4" i="1" l="1"/>
  <c r="B4" i="1" s="1"/>
  <c r="D4" i="1"/>
  <c r="C4" i="1"/>
  <c r="E4" i="1" l="1"/>
  <c r="F4" i="1" s="1"/>
  <c r="B9" i="3" s="1"/>
</calcChain>
</file>

<file path=xl/sharedStrings.xml><?xml version="1.0" encoding="utf-8"?>
<sst xmlns="http://schemas.openxmlformats.org/spreadsheetml/2006/main" count="27" uniqueCount="22">
  <si>
    <t>S</t>
  </si>
  <si>
    <t>P</t>
  </si>
  <si>
    <t>G</t>
  </si>
  <si>
    <t>d</t>
  </si>
  <si>
    <t>watts per square metre</t>
  </si>
  <si>
    <t>watts</t>
  </si>
  <si>
    <t>dBi</t>
  </si>
  <si>
    <t>metres</t>
  </si>
  <si>
    <t>Transmitter output power</t>
  </si>
  <si>
    <t>Transmitter antenna gain</t>
  </si>
  <si>
    <t>Far-field gain (power ratio), Gain in linear terms</t>
  </si>
  <si>
    <t>Exclusion distance from the antenna</t>
  </si>
  <si>
    <t>Power flux density limit</t>
  </si>
  <si>
    <t>MHz</t>
  </si>
  <si>
    <t>F</t>
  </si>
  <si>
    <t>Frequency of operation</t>
  </si>
  <si>
    <t>Input</t>
  </si>
  <si>
    <t>Output</t>
  </si>
  <si>
    <t>Exclusion distance from the antenna in metres</t>
  </si>
  <si>
    <t>Watts</t>
  </si>
  <si>
    <t xml:space="preserve">Transmitter output power </t>
  </si>
  <si>
    <t>Frequency of operation (&gt;30MHz up to 300GHz)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</si>
</sst>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2" borderId="1" xfId="0" applyFill="1" applyBorder="1"/>
    <xf numFmtId="0" fontId="1" fillId="0" borderId="2" xfId="0" applyFont="1" applyBorder="1"/>
    <xf numFmtId="0" fontId="2" fillId="0" borderId="3" xfId="0" applyFont="1" applyBorder="1"/>
    <xf numFmtId="0" fontId="2" fillId="0" borderId="0" xfId="0" applyFont="1"/>
    <xf numFmtId="0" fontId="0" fillId="0" borderId="1" xfId="0" applyBorder="1" applyProtection="1"/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10</xdr:row>
      <xdr:rowOff>1</xdr:rowOff>
    </xdr:from>
    <xdr:ext cx="7058025" cy="2814488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C30ED5E-C6BC-4446-9F9C-E42B7A9B07D4}"/>
            </a:ext>
          </a:extLst>
        </xdr:cNvPr>
        <xdr:cNvSpPr txBox="1"/>
      </xdr:nvSpPr>
      <xdr:spPr>
        <a:xfrm>
          <a:off x="19050" y="2152651"/>
          <a:ext cx="7058025" cy="28144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AU" sz="110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Note: </a:t>
          </a: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This simple calculator is for the far-field region of the antenna and uses the free-space transmission equation from the AS/NZS 2772.2 standard.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AU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This calculator:  </a:t>
          </a:r>
        </a:p>
        <a:p>
          <a:pPr marL="342900" marR="0" lvl="0" indent="-342900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0"/>
            </a:spcAft>
            <a:buClrTx/>
            <a:buSzTx/>
            <a:buFont typeface="Symbol" panose="05050102010706020507" pitchFamily="18" charset="2"/>
            <a:buChar char=""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Calibri" panose="020F0502020204030204" pitchFamily="34" charset="0"/>
              <a:ea typeface="Calibri" panose="020F0502020204030204" pitchFamily="34" charset="0"/>
              <a:cs typeface="Symbol" panose="05050102010706020507" pitchFamily="18" charset="2"/>
            </a:rPr>
            <a:t>does not factor in environmental effects or losses in the system</a:t>
          </a:r>
        </a:p>
        <a:p>
          <a:pPr marL="342900" marR="0" lvl="0" indent="-342900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0"/>
            </a:spcAft>
            <a:buClrTx/>
            <a:buSzTx/>
            <a:buFont typeface="Symbol" panose="05050102010706020507" pitchFamily="18" charset="2"/>
            <a:buChar char=""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Calibri" panose="020F0502020204030204" pitchFamily="34" charset="0"/>
              <a:ea typeface="Calibri" panose="020F0502020204030204" pitchFamily="34" charset="0"/>
              <a:cs typeface="Symbol" panose="05050102010706020507" pitchFamily="18" charset="2"/>
            </a:rPr>
            <a:t>assumes the transmitter always runs at 100 per cent power</a:t>
          </a:r>
        </a:p>
        <a:p>
          <a:pPr marL="342900" marR="0" lvl="0" indent="-342900" defTabSz="914400" eaLnBrk="1" fontAlgn="auto" latinLnBrk="0" hangingPunct="1">
            <a:lnSpc>
              <a:spcPct val="107000"/>
            </a:lnSpc>
            <a:spcBef>
              <a:spcPts val="0"/>
            </a:spcBef>
            <a:spcAft>
              <a:spcPts val="800"/>
            </a:spcAft>
            <a:buClrTx/>
            <a:buSzTx/>
            <a:buFont typeface="Symbol" panose="05050102010706020507" pitchFamily="18" charset="2"/>
            <a:buChar char=""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Calibri" panose="020F0502020204030204" pitchFamily="34" charset="0"/>
              <a:ea typeface="Calibri" panose="020F0502020204030204" pitchFamily="34" charset="0"/>
              <a:cs typeface="Symbol" panose="05050102010706020507" pitchFamily="18" charset="2"/>
            </a:rPr>
            <a:t>has no option to input the antenna pattern.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The calculator provides the maximum  exclusion zone for a transmitting antenna. The exclusion zone is a circle and the centre of the circle is at the phase centre of the antenna. The p</a:t>
          </a:r>
          <a:r>
            <a:rPr lang="en-AU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hase centre is the point from which the electromagnetic radiation spreads (source of radiation) in an antenna. </a:t>
          </a:r>
          <a:endParaRPr kumimoji="0" lang="en-AU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AU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AU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If you want to calculate an exclusion zone specific to the radiation pattern of the antenna please refer to the more advanced techniques in AS/NZS 2772.2 standard.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AU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AU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0</xdr:col>
      <xdr:colOff>76200</xdr:colOff>
      <xdr:row>0</xdr:row>
      <xdr:rowOff>66675</xdr:rowOff>
    </xdr:from>
    <xdr:ext cx="7829550" cy="374141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98E01B1-C535-4F2E-8F38-090A0098CDAB}"/>
            </a:ext>
          </a:extLst>
        </xdr:cNvPr>
        <xdr:cNvSpPr txBox="1"/>
      </xdr:nvSpPr>
      <xdr:spPr>
        <a:xfrm>
          <a:off x="76200" y="66675"/>
          <a:ext cx="7829550" cy="37414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AU" sz="1800" b="1"/>
            <a:t>Simple RF exclusion distance calculator for an antenna (ARPANSA</a:t>
          </a:r>
          <a:r>
            <a:rPr lang="en-AU" sz="1800" b="1" baseline="0"/>
            <a:t> 2021</a:t>
          </a:r>
          <a:r>
            <a:rPr lang="en-AU" sz="1800" b="1"/>
            <a:t>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D8FEA-BD39-4A09-8E6F-E5DE36200CE3}">
  <dimension ref="A1:C9"/>
  <sheetViews>
    <sheetView tabSelected="1" workbookViewId="0">
      <selection activeCell="A30" sqref="A30"/>
    </sheetView>
  </sheetViews>
  <sheetFormatPr defaultRowHeight="15" x14ac:dyDescent="0.25"/>
  <cols>
    <col min="1" max="1" width="46.5703125" customWidth="1"/>
    <col min="2" max="2" width="71.85546875" customWidth="1"/>
    <col min="3" max="3" width="21.42578125" bestFit="1" customWidth="1"/>
    <col min="4" max="4" width="20.85546875" bestFit="1" customWidth="1"/>
  </cols>
  <sheetData>
    <row r="1" spans="1:3" ht="21" x14ac:dyDescent="0.35">
      <c r="A1" s="5"/>
    </row>
    <row r="2" spans="1:3" ht="21" x14ac:dyDescent="0.35">
      <c r="A2" s="5"/>
    </row>
    <row r="3" spans="1:3" x14ac:dyDescent="0.25">
      <c r="A3" s="1" t="s">
        <v>16</v>
      </c>
    </row>
    <row r="4" spans="1:3" x14ac:dyDescent="0.25">
      <c r="A4" s="6" t="s">
        <v>21</v>
      </c>
      <c r="B4" s="2">
        <v>3000</v>
      </c>
      <c r="C4" s="1" t="s">
        <v>13</v>
      </c>
    </row>
    <row r="5" spans="1:3" x14ac:dyDescent="0.25">
      <c r="A5" s="6" t="s">
        <v>20</v>
      </c>
      <c r="B5" s="2">
        <v>400</v>
      </c>
      <c r="C5" s="1" t="s">
        <v>19</v>
      </c>
    </row>
    <row r="6" spans="1:3" x14ac:dyDescent="0.25">
      <c r="A6" s="6" t="s">
        <v>9</v>
      </c>
      <c r="B6" s="2">
        <v>5</v>
      </c>
      <c r="C6" s="1" t="s">
        <v>6</v>
      </c>
    </row>
    <row r="8" spans="1:3" ht="15.75" thickBot="1" x14ac:dyDescent="0.3">
      <c r="A8" s="1" t="s">
        <v>17</v>
      </c>
      <c r="B8" s="1"/>
    </row>
    <row r="9" spans="1:3" ht="21.75" thickBot="1" x14ac:dyDescent="0.4">
      <c r="A9" s="3" t="s">
        <v>18</v>
      </c>
      <c r="B9" s="4">
        <f>IF(OR(Calculations!F4="Frequency not covered by the standard", Calculations!F4="Enter frequency greater than 30MHz and up to 300GHz"),Calculations!F4,ROUND(Calculations!F4,1))</f>
        <v>3.2</v>
      </c>
      <c r="C9" s="7" t="s">
        <v>7</v>
      </c>
    </row>
  </sheetData>
  <sheetProtection algorithmName="SHA-512" hashValue="+qZhyeRe5mizx3UI3GKsEPMqctH8QKcChCnbD58q4Ey8+JKusC4Hc3vqQor1DuyLZlJXjYD0UGh3MIdn7yRkfQ==" saltValue="hnlltt+5rpTFNCa3cKjigA==" spinCount="100000" sheet="1" objects="1" scenarios="1"/>
  <protectedRanges>
    <protectedRange sqref="C6" name="Antenna unit"/>
    <protectedRange sqref="B4:B6" name="Input value"/>
  </protectedRanges>
  <dataValidations count="1">
    <dataValidation type="list" allowBlank="1" showInputMessage="1" showErrorMessage="1" sqref="C6" xr:uid="{A289CF0E-CCB8-4DD6-BB8F-9027BAFE1FF0}">
      <formula1>"dBi,dBd"</formula1>
    </dataValidation>
  </dataValidation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FDD54-7BE3-4E2D-BFEC-0D3ABAF8928C}">
  <dimension ref="A1:F4"/>
  <sheetViews>
    <sheetView workbookViewId="0">
      <selection activeCell="B35" sqref="B35"/>
    </sheetView>
  </sheetViews>
  <sheetFormatPr defaultRowHeight="15" x14ac:dyDescent="0.25"/>
  <cols>
    <col min="1" max="1" width="30.5703125" bestFit="1" customWidth="1"/>
    <col min="2" max="2" width="56" bestFit="1" customWidth="1"/>
    <col min="3" max="3" width="24.7109375" bestFit="1" customWidth="1"/>
    <col min="4" max="4" width="24.7109375" customWidth="1"/>
    <col min="5" max="5" width="41" bestFit="1" customWidth="1"/>
    <col min="6" max="6" width="28.85546875" bestFit="1" customWidth="1"/>
  </cols>
  <sheetData>
    <row r="1" spans="1:6" x14ac:dyDescent="0.25">
      <c r="A1" t="s">
        <v>14</v>
      </c>
      <c r="B1" t="s">
        <v>0</v>
      </c>
      <c r="C1" t="s">
        <v>1</v>
      </c>
      <c r="D1" t="s">
        <v>2</v>
      </c>
      <c r="E1" t="s">
        <v>2</v>
      </c>
      <c r="F1" t="s">
        <v>3</v>
      </c>
    </row>
    <row r="2" spans="1:6" x14ac:dyDescent="0.25">
      <c r="A2" t="s">
        <v>15</v>
      </c>
      <c r="B2" t="s">
        <v>12</v>
      </c>
      <c r="C2" t="s">
        <v>8</v>
      </c>
      <c r="D2" t="s">
        <v>9</v>
      </c>
      <c r="E2" t="s">
        <v>10</v>
      </c>
      <c r="F2" t="s">
        <v>11</v>
      </c>
    </row>
    <row r="3" spans="1:6" x14ac:dyDescent="0.25">
      <c r="A3" t="s">
        <v>13</v>
      </c>
      <c r="B3" t="s">
        <v>4</v>
      </c>
      <c r="C3" t="s">
        <v>5</v>
      </c>
      <c r="D3" t="s">
        <v>6</v>
      </c>
      <c r="F3" t="s">
        <v>7</v>
      </c>
    </row>
    <row r="4" spans="1:6" x14ac:dyDescent="0.25">
      <c r="A4">
        <f>'EMR Calculator'!B4</f>
        <v>3000</v>
      </c>
      <c r="B4">
        <f>IF((A4&gt;30)*AND(A4&lt;=400),2,IF((A4&gt;400)*AND(A4&lt;=2000),(A4/200),IF((A4&lt;=30),"Enter frequency greater than 30MHz and up to 300GHz",IF((A4&gt;2000)*AND(A4&lt;=300000),10, "Frequency not covered by the standard"))))</f>
        <v>10</v>
      </c>
      <c r="C4">
        <f>'EMR Calculator'!B5</f>
        <v>400</v>
      </c>
      <c r="D4">
        <f>IF('EMR Calculator'!C6="dBi",'EMR Calculator'!B6,('EMR Calculator'!B6+2.15))</f>
        <v>5</v>
      </c>
      <c r="E4">
        <f>10^(D4/10)</f>
        <v>3.1622776601683795</v>
      </c>
      <c r="F4">
        <f>IF(B4="Frequency not covered by the standard","Frequency not covered by the standard",IF(B4="Enter frequency greater than 30MHz and up to 300GHz","Enter frequency greater than 30MHz and up to 300GHz",(SQRT((C4*E4)/(4*3.14*B4)))))</f>
        <v>3.1734756911499544</v>
      </c>
    </row>
  </sheetData>
  <sheetProtection algorithmName="SHA-512" hashValue="IcBB7H3F3jpoh/Myyv7JVQ/MvgePstY88hVFGDTMB+PoQyw/x2pqETJQO+SVLf2AaLXpIeyfDn88NEgCNTgFXg==" saltValue="RU556o04SwZESg5LI84gUQ==" spinCount="100000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cordPoint_x0020_Number xmlns="17f777bc-f954-4adf-b685-9afef15c321e" xsi:nil="true"/>
    <Legacy_x0020_Record_x0020_Number xmlns="83630db1-6fc2-4dfd-b3fe-d61d34e1440c" xsi:nil="true"/>
    <_dlc_DocId xmlns="1d983eb4-33f7-44b0-aea1-cbdcf0c55136">3NE2HDV7HD6D-2038751701-9798</_dlc_DocId>
    <_dlc_DocIdUrl xmlns="1d983eb4-33f7-44b0-aea1-cbdcf0c55136">
      <Url>http://collaboration/organisation/cid/OB/TRDS/_layouts/15/DocIdRedir.aspx?ID=3NE2HDV7HD6D-2038751701-9798</Url>
      <Description>3NE2HDV7HD6D-2038751701-9798</Description>
    </_dlc_DocIdUrl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92AACAFEE31E24D89A6743F7D423479" ma:contentTypeVersion="10" ma:contentTypeDescription="Create a new document." ma:contentTypeScope="" ma:versionID="95152ce1a077e1e660fc811ac7937ce5">
  <xsd:schema xmlns:xsd="http://www.w3.org/2001/XMLSchema" xmlns:xs="http://www.w3.org/2001/XMLSchema" xmlns:p="http://schemas.microsoft.com/office/2006/metadata/properties" xmlns:ns2="1d983eb4-33f7-44b0-aea1-cbdcf0c55136" xmlns:ns3="83630db1-6fc2-4dfd-b3fe-d61d34e1440c" xmlns:ns4="17f777bc-f954-4adf-b685-9afef15c321e" targetNamespace="http://schemas.microsoft.com/office/2006/metadata/properties" ma:root="true" ma:fieldsID="7558bb6d544d387e10d715801dc062b9" ns2:_="" ns3:_="" ns4:_="">
    <xsd:import namespace="1d983eb4-33f7-44b0-aea1-cbdcf0c55136"/>
    <xsd:import namespace="83630db1-6fc2-4dfd-b3fe-d61d34e1440c"/>
    <xsd:import namespace="17f777bc-f954-4adf-b685-9afef15c321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Legacy_x0020_Record_x0020_Number" minOccurs="0"/>
                <xsd:element ref="ns4:RecordPoint_x0020_Numb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983eb4-33f7-44b0-aea1-cbdcf0c5513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630db1-6fc2-4dfd-b3fe-d61d34e1440c" elementFormDefault="qualified">
    <xsd:import namespace="http://schemas.microsoft.com/office/2006/documentManagement/types"/>
    <xsd:import namespace="http://schemas.microsoft.com/office/infopath/2007/PartnerControls"/>
    <xsd:element name="Legacy_x0020_Record_x0020_Number" ma:index="11" nillable="true" ma:displayName="Legacy Record Number" ma:description="Captures legacy record numbers, eg from TRIM." ma:internalName="Legacy_x0020_Record_x0020_Number">
      <xsd:simpleType>
        <xsd:restriction base="dms:Text">
          <xsd:maxLength value="40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f777bc-f954-4adf-b685-9afef15c321e" elementFormDefault="qualified">
    <xsd:import namespace="http://schemas.microsoft.com/office/2006/documentManagement/types"/>
    <xsd:import namespace="http://schemas.microsoft.com/office/infopath/2007/PartnerControls"/>
    <xsd:element name="RecordPoint_x0020_Number" ma:index="12" nillable="true" ma:displayName="RecordPoint Number" ma:internalName="RecordPoint_x0020_Number">
      <xsd:simpleType>
        <xsd:restriction base="dms:Text">
          <xsd:maxLength value="20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17CB05-AF5E-4602-A667-C1D5C2B4C803}">
  <ds:schemaRefs>
    <ds:schemaRef ds:uri="http://purl.org/dc/elements/1.1/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17f777bc-f954-4adf-b685-9afef15c321e"/>
    <ds:schemaRef ds:uri="83630db1-6fc2-4dfd-b3fe-d61d34e1440c"/>
    <ds:schemaRef ds:uri="1d983eb4-33f7-44b0-aea1-cbdcf0c55136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DAA0B24-EC04-489F-A68B-87C1B9E1CBD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9EDD8BB4-EF5A-4149-9B7D-51E0406621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d983eb4-33f7-44b0-aea1-cbdcf0c55136"/>
    <ds:schemaRef ds:uri="83630db1-6fc2-4dfd-b3fe-d61d34e1440c"/>
    <ds:schemaRef ds:uri="17f777bc-f954-4adf-b685-9afef15c32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11B97EB-2BCE-468D-B08E-6287F9D6CB4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EMR Calculator</vt:lpstr>
      <vt:lpstr>Calculations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Vinita Rajagopal</dc:creator>
  <cp:lastModifiedBy>Andrew Wallace</cp:lastModifiedBy>
  <dcterms:created xsi:type="dcterms:W3CDTF">2020-05-26T06:18:08Z</dcterms:created>
  <dcterms:modified xsi:type="dcterms:W3CDTF">2021-11-25T05:26:14Z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0x010100192AACAFEE31E24D89A6743F7D423479</vt:lpwstr>
  </property>
  <property fmtid="{D5CDD505-2E9C-101B-9397-08002B2CF9AE}" pid="3" name="_dlc_DocIdItemGuid">
    <vt:lpwstr>79d85670-b8be-4889-8e9d-b8d96d65d0e9</vt:lpwstr>
  </property>
</Properties>
</file>