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filterPrivacy="1" codeName="ThisWorkbook"/>
  <xr:revisionPtr revIDLastSave="0" documentId="8_{6B0440FA-6667-44F5-BBA7-DB428E2FC37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ranche 1" sheetId="3" r:id="rId1"/>
    <sheet name="Tranche 2" sheetId="1" r:id="rId2"/>
    <sheet name="Change Log" sheetId="4" r:id="rId3"/>
  </sheets>
  <definedNames>
    <definedName name="_xlnm._FilterDatabase" localSheetId="0" hidden="1">'Tranche 1'!$A$2:$H$75</definedName>
    <definedName name="_xlnm._FilterDatabase" localSheetId="1" hidden="1">'Tranche 2'!$A$2:$H$24</definedName>
    <definedName name="_xlnm.Print_Area" localSheetId="0">'Tranche 1'!$A$1:$I$91</definedName>
    <definedName name="_xlnm.Print_Area" localSheetId="1">'Tranche 2'!$A$1:$J$43</definedName>
    <definedName name="_xlnm.Print_Titles" localSheetId="0">'Tranche 1'!$1:$2</definedName>
    <definedName name="_xlnm.Print_Titles" localSheetId="1">'Tranche 2'!$1:$2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2" i="1" l="1"/>
  <c r="B8" i="1"/>
  <c r="E8" i="1"/>
  <c r="D21" i="1" l="1"/>
  <c r="D20" i="1"/>
  <c r="D19" i="1"/>
  <c r="D18" i="1"/>
  <c r="D17" i="1"/>
  <c r="D16" i="1"/>
  <c r="D23" i="1"/>
  <c r="D46" i="1" l="1"/>
  <c r="D45" i="1"/>
  <c r="D44" i="1"/>
  <c r="D33" i="1"/>
  <c r="D32" i="1"/>
  <c r="D31" i="1"/>
  <c r="D30" i="1"/>
  <c r="D29" i="1"/>
  <c r="D28" i="1"/>
  <c r="D27" i="1"/>
  <c r="D26" i="1"/>
  <c r="D25" i="1"/>
  <c r="D24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34" i="1"/>
  <c r="D43" i="1"/>
  <c r="D42" i="1"/>
  <c r="D41" i="1"/>
  <c r="D40" i="1"/>
  <c r="D39" i="1"/>
  <c r="D38" i="1"/>
  <c r="D37" i="1"/>
  <c r="D36" i="1"/>
  <c r="D35" i="1"/>
  <c r="D4" i="3" l="1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3" i="3" l="1"/>
</calcChain>
</file>

<file path=xl/sharedStrings.xml><?xml version="1.0" encoding="utf-8"?>
<sst xmlns="http://schemas.openxmlformats.org/spreadsheetml/2006/main" count="460" uniqueCount="242">
  <si>
    <t>YOUNG RA1</t>
  </si>
  <si>
    <t>Sydney</t>
  </si>
  <si>
    <t>WOLLONGONG RA1</t>
  </si>
  <si>
    <t>Western Vic</t>
  </si>
  <si>
    <t>WARRNAMBOOL RA1</t>
  </si>
  <si>
    <t>Melbourne</t>
  </si>
  <si>
    <t>WARRAGUL RA1</t>
  </si>
  <si>
    <t>Upper Murray</t>
  </si>
  <si>
    <t>WANGARATTA RA1</t>
  </si>
  <si>
    <t>Brisbane</t>
  </si>
  <si>
    <t>TOOWOOMBA/WARWICK RA1</t>
  </si>
  <si>
    <t>Manning River</t>
  </si>
  <si>
    <t>TAREE RA1</t>
  </si>
  <si>
    <t>TAMWORTH RA1</t>
  </si>
  <si>
    <t>SYDNEY RA1</t>
  </si>
  <si>
    <t>Mildura/Sunraysia</t>
  </si>
  <si>
    <t>SWAN HILL RA1</t>
  </si>
  <si>
    <t>Melbourne, Upper Murray</t>
  </si>
  <si>
    <t>SHEPPARTON RA1</t>
  </si>
  <si>
    <t>Melbourne, Western Vic</t>
  </si>
  <si>
    <t>Hobart</t>
  </si>
  <si>
    <t>SCOTTSDALE RA1</t>
  </si>
  <si>
    <t>SALE RA1</t>
  </si>
  <si>
    <t>ROMA RA1</t>
  </si>
  <si>
    <t>Wide Bay</t>
  </si>
  <si>
    <t>ROCKHAMPTON RA1</t>
  </si>
  <si>
    <t>Brisbane, Wide Bay</t>
  </si>
  <si>
    <t>None</t>
  </si>
  <si>
    <t>QUEENSTOWN RA1</t>
  </si>
  <si>
    <t>PARKES RA1</t>
  </si>
  <si>
    <t>ORANGE RA1</t>
  </si>
  <si>
    <t>NOWRA RA1</t>
  </si>
  <si>
    <t>Manning River, Sydney</t>
  </si>
  <si>
    <t>NEWCASTLE RA1</t>
  </si>
  <si>
    <t>NAMBOUR RA1</t>
  </si>
  <si>
    <t>MUSWELLBROOK RA1</t>
  </si>
  <si>
    <t>MURWILLUMBAH RA1</t>
  </si>
  <si>
    <t>MUDGEE RA1</t>
  </si>
  <si>
    <t>MT GAMBIER RA1</t>
  </si>
  <si>
    <t>MOREE RA1</t>
  </si>
  <si>
    <t>MILDURA RA1</t>
  </si>
  <si>
    <t>MELBOURNE RA1</t>
  </si>
  <si>
    <t>Melbourne, Western Vic, Upper Murray</t>
  </si>
  <si>
    <t>MARYBOROUGH (VIC) RA1</t>
  </si>
  <si>
    <t>MARYBOROUGH (QLD) RA1</t>
  </si>
  <si>
    <t>LITHGOW RA1</t>
  </si>
  <si>
    <t>LISMORE RA1</t>
  </si>
  <si>
    <t>LAUNCESTON RA1</t>
  </si>
  <si>
    <t>KINGAROY RA1</t>
  </si>
  <si>
    <t>KEMPSEY RA1</t>
  </si>
  <si>
    <t>KATOOMBA RA1</t>
  </si>
  <si>
    <t>IPSWICH RA1</t>
  </si>
  <si>
    <t>INVERELL RA1</t>
  </si>
  <si>
    <t>HORSHAM RA1</t>
  </si>
  <si>
    <t>HOBART RA1</t>
  </si>
  <si>
    <t>HAMILTON RA1</t>
  </si>
  <si>
    <t>GYMPIE RA1</t>
  </si>
  <si>
    <t>GUNNEDAH RA1</t>
  </si>
  <si>
    <t>GRIFFITH RA1</t>
  </si>
  <si>
    <t>GRAFTON RA1</t>
  </si>
  <si>
    <t>Canberra</t>
  </si>
  <si>
    <t>GOULBURN RA1</t>
  </si>
  <si>
    <t>GOSFORD RA1</t>
  </si>
  <si>
    <t>GOLD COAST RA1</t>
  </si>
  <si>
    <t>GEELONG RA1</t>
  </si>
  <si>
    <t>DUBBO RA1</t>
  </si>
  <si>
    <t>Lileah, Hobart</t>
  </si>
  <si>
    <t>DEVONPORT RA1</t>
  </si>
  <si>
    <t>DENILIQUIN RA1</t>
  </si>
  <si>
    <t>COOMA RA1</t>
  </si>
  <si>
    <t>COLAC RA1</t>
  </si>
  <si>
    <t>COFFS HARBOUR RA1</t>
  </si>
  <si>
    <t>CANBERRA RA1</t>
  </si>
  <si>
    <t>CAMPBELLTOWN RA1</t>
  </si>
  <si>
    <t>BURNIE RA1</t>
  </si>
  <si>
    <t>BUNDABERG RA1</t>
  </si>
  <si>
    <t>BRISBANE RA1</t>
  </si>
  <si>
    <t>BENDIGO RA1</t>
  </si>
  <si>
    <t>BEGA RA1</t>
  </si>
  <si>
    <t>Bathurst</t>
  </si>
  <si>
    <t>BATHURST RA1</t>
  </si>
  <si>
    <t>BALLARAT RA1</t>
  </si>
  <si>
    <t>Armidale North</t>
  </si>
  <si>
    <t>ARMIDALE RA1</t>
  </si>
  <si>
    <t>ALBURY RA1</t>
  </si>
  <si>
    <t>Impacted TV</t>
  </si>
  <si>
    <t>Any Block 
(PR=-30 dB)</t>
  </si>
  <si>
    <t>Adjacent Block (PR=-5 dB)</t>
  </si>
  <si>
    <t>Residual 
(Adj - Any Block)</t>
  </si>
  <si>
    <t>Affected Population</t>
  </si>
  <si>
    <t>Adjusted Population excluding areas with Alt TV coverage</t>
  </si>
  <si>
    <t>Manning River, Brisbane</t>
  </si>
  <si>
    <t>ATHERTON RA1</t>
  </si>
  <si>
    <t>Cairns</t>
  </si>
  <si>
    <t>CAIRNS RA1</t>
  </si>
  <si>
    <t>CHARLEVILLE RA1</t>
  </si>
  <si>
    <t>Morven (ABC8 adj), Quilpie (ABC9 in-band)</t>
  </si>
  <si>
    <t>CHARTERS TOWERS RA1</t>
  </si>
  <si>
    <t>Cairns, Hughenden (ABC8 adj)</t>
  </si>
  <si>
    <t>INNISFAIL RA1</t>
  </si>
  <si>
    <t>LONGREACH RA1</t>
  </si>
  <si>
    <t>Longreach (SBS11 adj)</t>
  </si>
  <si>
    <t>MACKAY RA1</t>
  </si>
  <si>
    <t>MT ISA RA1</t>
  </si>
  <si>
    <t>Mt Isa (SBS9A in band)</t>
  </si>
  <si>
    <t>TOWNSVILLE RA1</t>
  </si>
  <si>
    <t>EMERALD RA1</t>
  </si>
  <si>
    <t>Emerald</t>
  </si>
  <si>
    <t>Roma (ABC8 adj),St George (SBS10 adj)</t>
  </si>
  <si>
    <t>Adjacent Block (PR=-5 dB)2</t>
  </si>
  <si>
    <t>Any Block 
(PR=-30 dB)3</t>
  </si>
  <si>
    <t>Central Western Slopes</t>
  </si>
  <si>
    <t>Bathurst, Central Western Slopes</t>
  </si>
  <si>
    <t>Central Western Slopes Canberra</t>
  </si>
  <si>
    <t>Armidale North, Central Western Slopes</t>
  </si>
  <si>
    <t>Canberra, Central Western Slopes</t>
  </si>
  <si>
    <t>ADELAIDE RA1</t>
  </si>
  <si>
    <t>Adelaide</t>
  </si>
  <si>
    <t>MURRAY BRIDGE RA1</t>
  </si>
  <si>
    <t>PORT LINCOLN RA1</t>
  </si>
  <si>
    <t>RIVERLAND RA1</t>
  </si>
  <si>
    <t>SPENCER GULF NORTH RA1</t>
  </si>
  <si>
    <t>Western Victoria</t>
  </si>
  <si>
    <t>State</t>
  </si>
  <si>
    <t>TAS</t>
  </si>
  <si>
    <t>VIC</t>
  </si>
  <si>
    <t>NSW</t>
  </si>
  <si>
    <t>SA</t>
  </si>
  <si>
    <t>WAGGA WAGGA RA1</t>
  </si>
  <si>
    <t>QLD</t>
  </si>
  <si>
    <t>WA</t>
  </si>
  <si>
    <t>ESPERANCE RA1</t>
  </si>
  <si>
    <t>Alice Springs</t>
  </si>
  <si>
    <t>NT</t>
  </si>
  <si>
    <t>ALICE SPRINGS RA1</t>
  </si>
  <si>
    <t>KALGOORLIE RA1</t>
  </si>
  <si>
    <t>ALBANY RA1</t>
  </si>
  <si>
    <t>MERREDIN RA1</t>
  </si>
  <si>
    <t>KATANNING RA1</t>
  </si>
  <si>
    <t>NARROGIN RA1</t>
  </si>
  <si>
    <t>BRIDGETOWN RA1</t>
  </si>
  <si>
    <t>BUNBURY RA1</t>
  </si>
  <si>
    <t>MANDURAH RA1</t>
  </si>
  <si>
    <t>NORTHAM RA1</t>
  </si>
  <si>
    <t>Perth</t>
  </si>
  <si>
    <t>PERTH RA1</t>
  </si>
  <si>
    <t>GERALDTON RA1</t>
  </si>
  <si>
    <t>DARWIN RA1</t>
  </si>
  <si>
    <t>CARNARVON RA1</t>
  </si>
  <si>
    <t>PORT HEDLAND RA1</t>
  </si>
  <si>
    <t>KARRATHA RA1</t>
  </si>
  <si>
    <t>LA_ID</t>
  </si>
  <si>
    <t>Southern Agricultural</t>
  </si>
  <si>
    <t>none</t>
  </si>
  <si>
    <t>Carnarvon,Denham (ABC7 no adj), Onslow (ABC7 no adj)</t>
  </si>
  <si>
    <t>Esperance, Ravensthorpe (ABC10adj), Norseman (ABC6 no adj)</t>
  </si>
  <si>
    <t>Kalgoorlie, Norseman (ABC6 no adj)</t>
  </si>
  <si>
    <t>Roebourne</t>
  </si>
  <si>
    <t>Broome, Port Hedland</t>
  </si>
  <si>
    <t>ACT/NSW</t>
  </si>
  <si>
    <t>Remote</t>
  </si>
  <si>
    <t>Licence Area / Remote sub area</t>
  </si>
  <si>
    <t>None (avoid cc Wirrulla ABC9A), Streaky Bay ABC 11 - no ad</t>
  </si>
  <si>
    <t>Hobart, Lileah</t>
  </si>
  <si>
    <t>RCZ Healesville North/Mt Buller</t>
  </si>
  <si>
    <t>RCZ Birchip/Donald</t>
  </si>
  <si>
    <t>RCZ Apollo Bay</t>
  </si>
  <si>
    <t>RNEZ 01 Gold Coast Region</t>
  </si>
  <si>
    <t>RNEZ 02 Kilcoy</t>
  </si>
  <si>
    <t>RNEZ 03 Childers</t>
  </si>
  <si>
    <t>RNEZ 04 Great Lakes Area</t>
  </si>
  <si>
    <t>RNEZ 05 Chinchilla/Miles</t>
  </si>
  <si>
    <t>RNEZ 06 Stanthorpe/Tenterfield</t>
  </si>
  <si>
    <t>RNEZ 07 Goondiwindi</t>
  </si>
  <si>
    <t>RNEZ 08 Monto</t>
  </si>
  <si>
    <t>RNEZ 09 Banana</t>
  </si>
  <si>
    <t>RNEZ 11 Bocoble</t>
  </si>
  <si>
    <t>RNEZ 12 Central NSW</t>
  </si>
  <si>
    <t xml:space="preserve">RNEZ 13 Bourke </t>
  </si>
  <si>
    <t>RNEZ 10 Wauchope</t>
  </si>
  <si>
    <t>RCZ Bourke</t>
  </si>
  <si>
    <t>RCZ Urana</t>
  </si>
  <si>
    <t>RCZ Lake Cargelligo</t>
  </si>
  <si>
    <t>Bourke ABC6 Non-adjacent</t>
  </si>
  <si>
    <t>Date</t>
  </si>
  <si>
    <t>Change</t>
  </si>
  <si>
    <t xml:space="preserve">Sheet titled 'CmclRadio LA' removed.  The prupose of this tab was for checking that adjacent channel interference caclulations had been performed for all licence areas. </t>
  </si>
  <si>
    <t>Perth, Southern Agricultural</t>
  </si>
  <si>
    <t>RWZ_WHEATBELT</t>
  </si>
  <si>
    <t>RWZ_LANCELIN</t>
  </si>
  <si>
    <t>RWZ RA1 (LANCELIN)</t>
  </si>
  <si>
    <t>RWZ RA1 (WHEATBELT)</t>
  </si>
  <si>
    <t>RWZ RA1 (GREAT SOUTHERN)</t>
  </si>
  <si>
    <t>BROKEN HILL RA1</t>
  </si>
  <si>
    <t>RCZ (Central SA)</t>
  </si>
  <si>
    <t>RCZ (Maitland SA)</t>
  </si>
  <si>
    <t>RCZ (Outback SA)</t>
  </si>
  <si>
    <t>RCZ (Sout East SA1)</t>
  </si>
  <si>
    <t>RCZ (Sout East SA2)</t>
  </si>
  <si>
    <t>RCZ (Sout East SA3)</t>
  </si>
  <si>
    <t>RCZ (Sout East SA4)</t>
  </si>
  <si>
    <t>Broken Hill</t>
  </si>
  <si>
    <t>SFN ID</t>
  </si>
  <si>
    <t>FlowCentralSA</t>
  </si>
  <si>
    <t>FlowOutbackSA</t>
  </si>
  <si>
    <t>FlowSESA1</t>
  </si>
  <si>
    <t>FlowSESA2</t>
  </si>
  <si>
    <t>ADELAIDE</t>
  </si>
  <si>
    <t>ALICE SPRINGS</t>
  </si>
  <si>
    <t>DARWIN</t>
  </si>
  <si>
    <t>ATHERTON</t>
  </si>
  <si>
    <t>CAIRNS</t>
  </si>
  <si>
    <t>CHARLEVILLE</t>
  </si>
  <si>
    <t>CHARTERS TOWERS</t>
  </si>
  <si>
    <t>EMERALD</t>
  </si>
  <si>
    <t>INNISFAIL</t>
  </si>
  <si>
    <t>LONGREACH</t>
  </si>
  <si>
    <t>MACKAY</t>
  </si>
  <si>
    <t>MT ISA</t>
  </si>
  <si>
    <t>TOWNSVILLE</t>
  </si>
  <si>
    <t>MURRAY BRIDGE</t>
  </si>
  <si>
    <t>PORT LINCOLN</t>
  </si>
  <si>
    <t>RIVERLAND</t>
  </si>
  <si>
    <t>SPENCER GULF NORTH</t>
  </si>
  <si>
    <t>ALBANY</t>
  </si>
  <si>
    <t>BRIDGETOWN</t>
  </si>
  <si>
    <t>BUNBURY</t>
  </si>
  <si>
    <t>CARNARVON</t>
  </si>
  <si>
    <t>ESPERANCE</t>
  </si>
  <si>
    <t>GERALDTON</t>
  </si>
  <si>
    <t>KALGOORLIE</t>
  </si>
  <si>
    <t>KARRATHA</t>
  </si>
  <si>
    <t>KATANNING</t>
  </si>
  <si>
    <t>MANDURAH</t>
  </si>
  <si>
    <t>MERREDIN</t>
  </si>
  <si>
    <t>NARROGIN</t>
  </si>
  <si>
    <t>NORTHAM</t>
  </si>
  <si>
    <t>PERTH</t>
  </si>
  <si>
    <t>PORT HEDLAND</t>
  </si>
  <si>
    <t>RWZ_GREAT_SOUTHERN</t>
  </si>
  <si>
    <t>RCZ (Speed)</t>
  </si>
  <si>
    <t>FlowSpeed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</si>
</sst>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72">
    <xf numFmtId="0" fontId="0" fillId="0" borderId="0" xfId="0"/>
    <xf numFmtId="0" fontId="0" fillId="0" borderId="1" xfId="0" applyFont="1" applyFill="1" applyBorder="1" applyAlignment="1">
      <alignment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0" fillId="0" borderId="0" xfId="0" applyFill="1"/>
    <xf numFmtId="0" fontId="0" fillId="0" borderId="1" xfId="0" applyFill="1" applyBorder="1"/>
    <xf numFmtId="0" fontId="2" fillId="0" borderId="1" xfId="0" applyFont="1" applyFill="1" applyBorder="1" applyAlignment="1">
      <alignment vertical="top" wrapText="1"/>
    </xf>
    <xf numFmtId="0" fontId="0" fillId="0" borderId="1" xfId="0" applyFont="1" applyFill="1" applyBorder="1" applyAlignment="1">
      <alignment vertical="top"/>
    </xf>
    <xf numFmtId="0" fontId="0" fillId="0" borderId="1" xfId="0" quotePrefix="1" applyFont="1" applyFill="1" applyBorder="1" applyAlignment="1">
      <alignment vertical="top" wrapText="1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Font="1" applyFill="1" applyBorder="1" applyAlignment="1">
      <alignment horizontal="right" indent="3"/>
    </xf>
    <xf numFmtId="0" fontId="0" fillId="0" borderId="0" xfId="0" applyFont="1" applyFill="1" applyBorder="1" applyAlignment="1">
      <alignment horizontal="right" indent="3"/>
    </xf>
    <xf numFmtId="0" fontId="0" fillId="0" borderId="1" xfId="0" applyFont="1" applyFill="1" applyBorder="1" applyAlignment="1">
      <alignment horizontal="right" indent="3"/>
    </xf>
    <xf numFmtId="0" fontId="0" fillId="0" borderId="0" xfId="0" applyFill="1" applyBorder="1" applyAlignment="1">
      <alignment horizontal="right" indent="3"/>
    </xf>
    <xf numFmtId="0" fontId="0" fillId="0" borderId="0" xfId="0" applyFont="1" applyFill="1" applyBorder="1" applyAlignment="1">
      <alignment horizontal="right" vertical="top" wrapText="1" indent="3"/>
    </xf>
    <xf numFmtId="0" fontId="0" fillId="0" borderId="0" xfId="0" applyFont="1" applyFill="1" applyBorder="1" applyAlignment="1">
      <alignment horizontal="right" vertical="top" indent="3"/>
    </xf>
    <xf numFmtId="0" fontId="0" fillId="0" borderId="2" xfId="0" applyFont="1" applyFill="1" applyBorder="1" applyAlignment="1">
      <alignment horizontal="right" vertical="top" indent="3"/>
    </xf>
    <xf numFmtId="0" fontId="0" fillId="0" borderId="1" xfId="0" applyFont="1" applyFill="1" applyBorder="1" applyAlignment="1">
      <alignment horizontal="right" vertical="top" indent="3"/>
    </xf>
    <xf numFmtId="0" fontId="0" fillId="0" borderId="2" xfId="0" applyFont="1" applyFill="1" applyBorder="1" applyAlignment="1">
      <alignment horizontal="right" vertical="top" wrapText="1" indent="3"/>
    </xf>
    <xf numFmtId="0" fontId="0" fillId="0" borderId="2" xfId="0" applyFill="1" applyBorder="1" applyAlignment="1">
      <alignment horizontal="right" indent="3"/>
    </xf>
    <xf numFmtId="0" fontId="0" fillId="0" borderId="1" xfId="0" applyFill="1" applyBorder="1" applyAlignment="1">
      <alignment horizontal="right" indent="3"/>
    </xf>
    <xf numFmtId="0" fontId="0" fillId="0" borderId="1" xfId="0" applyFont="1" applyFill="1" applyBorder="1" applyAlignment="1">
      <alignment horizontal="right" vertical="top" wrapText="1" indent="3"/>
    </xf>
    <xf numFmtId="0" fontId="1" fillId="0" borderId="0" xfId="0" applyFont="1" applyFill="1" applyBorder="1" applyAlignment="1">
      <alignment horizontal="right" vertical="top" indent="3"/>
    </xf>
    <xf numFmtId="0" fontId="0" fillId="0" borderId="1" xfId="0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 applyBorder="1" applyAlignment="1">
      <alignment horizontal="center" vertical="top"/>
    </xf>
    <xf numFmtId="0" fontId="0" fillId="0" borderId="6" xfId="0" applyFont="1" applyFill="1" applyBorder="1" applyAlignment="1">
      <alignment vertical="top"/>
    </xf>
    <xf numFmtId="0" fontId="4" fillId="0" borderId="1" xfId="0" applyFont="1" applyBorder="1" applyAlignment="1">
      <alignment wrapText="1"/>
    </xf>
    <xf numFmtId="0" fontId="0" fillId="0" borderId="0" xfId="0" applyNumberFormat="1" applyFill="1" applyBorder="1" applyAlignment="1">
      <alignment horizontal="center"/>
    </xf>
    <xf numFmtId="0" fontId="0" fillId="0" borderId="11" xfId="0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0" fillId="0" borderId="12" xfId="0" applyFill="1" applyBorder="1"/>
    <xf numFmtId="0" fontId="0" fillId="0" borderId="12" xfId="0" applyFont="1" applyFill="1" applyBorder="1" applyAlignment="1">
      <alignment vertical="top" wrapText="1"/>
    </xf>
    <xf numFmtId="0" fontId="0" fillId="0" borderId="12" xfId="0" applyFont="1" applyFill="1" applyBorder="1" applyAlignment="1">
      <alignment vertical="top"/>
    </xf>
    <xf numFmtId="14" fontId="0" fillId="0" borderId="0" xfId="0" applyNumberFormat="1"/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vertical="top"/>
    </xf>
    <xf numFmtId="0" fontId="5" fillId="0" borderId="0" xfId="0" applyFont="1" applyFill="1" applyBorder="1" applyAlignment="1">
      <alignment horizontal="right" indent="3"/>
    </xf>
    <xf numFmtId="0" fontId="6" fillId="0" borderId="0" xfId="0" applyFont="1" applyFill="1" applyBorder="1" applyAlignment="1">
      <alignment horizontal="right" indent="3"/>
    </xf>
    <xf numFmtId="0" fontId="5" fillId="0" borderId="2" xfId="0" applyFont="1" applyFill="1" applyBorder="1" applyAlignment="1">
      <alignment horizontal="right" indent="3"/>
    </xf>
    <xf numFmtId="0" fontId="5" fillId="0" borderId="1" xfId="0" applyFont="1" applyFill="1" applyBorder="1" applyAlignment="1">
      <alignment horizontal="right" indent="3"/>
    </xf>
    <xf numFmtId="0" fontId="5" fillId="0" borderId="1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/>
    <xf numFmtId="0" fontId="5" fillId="0" borderId="1" xfId="0" applyFont="1" applyFill="1" applyBorder="1"/>
    <xf numFmtId="0" fontId="5" fillId="0" borderId="1" xfId="0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2" xfId="0" applyFont="1" applyFill="1" applyBorder="1" applyAlignment="1">
      <alignment horizontal="right" vertical="top" wrapText="1" indent="3"/>
    </xf>
    <xf numFmtId="0" fontId="5" fillId="0" borderId="0" xfId="0" applyFont="1" applyFill="1" applyBorder="1" applyAlignment="1">
      <alignment horizontal="right" vertical="top" indent="3"/>
    </xf>
    <xf numFmtId="0" fontId="5" fillId="0" borderId="2" xfId="0" applyFont="1" applyFill="1" applyBorder="1" applyAlignment="1">
      <alignment horizontal="right" vertical="top" indent="3"/>
    </xf>
    <xf numFmtId="0" fontId="5" fillId="0" borderId="1" xfId="0" applyFont="1" applyFill="1" applyBorder="1" applyAlignment="1">
      <alignment horizontal="right" vertical="top" indent="3"/>
    </xf>
    <xf numFmtId="0" fontId="5" fillId="0" borderId="1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/>
    <xf numFmtId="0" fontId="5" fillId="0" borderId="9" xfId="0" applyFont="1" applyFill="1" applyBorder="1" applyAlignment="1">
      <alignment horizontal="right" indent="3"/>
    </xf>
    <xf numFmtId="0" fontId="5" fillId="0" borderId="8" xfId="0" applyFont="1" applyFill="1" applyBorder="1" applyAlignment="1">
      <alignment horizontal="right" indent="3"/>
    </xf>
    <xf numFmtId="0" fontId="1" fillId="0" borderId="4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26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  <border diagonalUp="0" diagonalDown="0">
        <left/>
        <right style="thin">
          <color indexed="64"/>
        </right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/>
      </font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ill>
        <patternFill patternType="none">
          <fgColor indexed="64"/>
          <bgColor auto="1"/>
        </patternFill>
      </fill>
      <alignment horizontal="right" textRotation="0" indent="3" justifyLastLine="0" shrinkToFit="0" readingOrder="0"/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indexed="64"/>
        </right>
        <top/>
        <bottom/>
        <vertical/>
        <horizontal/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52" displayName="Table52" ref="A2:I91" totalsRowShown="0" headerRowDxfId="25" dataDxfId="23" headerRowBorderDxfId="24" tableBorderDxfId="22">
  <autoFilter ref="A2:I91" xr:uid="{00000000-0009-0000-0100-000001000000}"/>
  <sortState xmlns:xlrd2="http://schemas.microsoft.com/office/spreadsheetml/2017/richdata2" ref="A3:I91">
    <sortCondition ref="I3:I91"/>
  </sortState>
  <tableColumns count="9">
    <tableColumn id="1" xr3:uid="{00000000-0010-0000-0000-000001000000}" name="Licence Area / Remote sub area" dataDxfId="21"/>
    <tableColumn id="2" xr3:uid="{00000000-0010-0000-0000-000002000000}" name="Adjacent Block (PR=-5 dB)" dataDxfId="20"/>
    <tableColumn id="3" xr3:uid="{00000000-0010-0000-0000-000003000000}" name="Any Block _x000a_(PR=-30 dB)" dataDxfId="19"/>
    <tableColumn id="4" xr3:uid="{00000000-0010-0000-0000-000004000000}" name="Residual _x000a_(Adj - Any Block)" dataDxfId="18"/>
    <tableColumn id="5" xr3:uid="{00000000-0010-0000-0000-000005000000}" name="Adjacent Block (PR=-5 dB)2" dataDxfId="17"/>
    <tableColumn id="6" xr3:uid="{00000000-0010-0000-0000-000006000000}" name="Any Block _x000a_(PR=-30 dB)3" dataDxfId="16"/>
    <tableColumn id="7" xr3:uid="{00000000-0010-0000-0000-000007000000}" name="Impacted TV" dataDxfId="15"/>
    <tableColumn id="8" xr3:uid="{00000000-0010-0000-0000-000008000000}" name="LA_ID" dataDxfId="14"/>
    <tableColumn id="9" xr3:uid="{00000000-0010-0000-0000-000009000000}" name="State" dataDxfId="13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5" displayName="Table5" ref="A2:J46" totalsRowShown="0" headerRowDxfId="12" dataDxfId="11" tableBorderDxfId="10">
  <autoFilter ref="A2:J46" xr:uid="{00000000-0009-0000-0100-000005000000}"/>
  <sortState xmlns:xlrd2="http://schemas.microsoft.com/office/spreadsheetml/2017/richdata2" ref="A3:J109">
    <sortCondition ref="J3:J109"/>
  </sortState>
  <tableColumns count="10">
    <tableColumn id="1" xr3:uid="{00000000-0010-0000-0100-000001000000}" name="Licence Area / Remote sub area" dataDxfId="9"/>
    <tableColumn id="2" xr3:uid="{00000000-0010-0000-0100-000002000000}" name="Adjacent Block (PR=-5 dB)" dataDxfId="8"/>
    <tableColumn id="3" xr3:uid="{00000000-0010-0000-0100-000003000000}" name="Any Block _x000a_(PR=-30 dB)" dataDxfId="7"/>
    <tableColumn id="4" xr3:uid="{00000000-0010-0000-0100-000004000000}" name="Residual _x000a_(Adj - Any Block)" dataDxfId="6"/>
    <tableColumn id="5" xr3:uid="{00000000-0010-0000-0100-000005000000}" name="Adjacent Block (PR=-5 dB)2" dataDxfId="5"/>
    <tableColumn id="6" xr3:uid="{00000000-0010-0000-0100-000006000000}" name="Any Block _x000a_(PR=-30 dB)3" dataDxfId="4"/>
    <tableColumn id="7" xr3:uid="{00000000-0010-0000-0100-000007000000}" name="Impacted TV" dataDxfId="3"/>
    <tableColumn id="8" xr3:uid="{00000000-0010-0000-0100-000008000000}" name="LA_ID" dataDxfId="2"/>
    <tableColumn id="10" xr3:uid="{00000000-0010-0000-0100-00000A000000}" name="SFN ID" dataDxfId="1"/>
    <tableColumn id="9" xr3:uid="{00000000-0010-0000-0100-000009000000}" name="Stat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I91"/>
  <sheetViews>
    <sheetView tabSelected="1" workbookViewId="0">
      <pane xSplit="1" ySplit="2" topLeftCell="B3" activePane="bottomRight" state="frozenSplit"/>
      <selection pane="topRight" activeCell="D1" sqref="D1"/>
      <selection pane="bottomLeft" activeCell="A3" sqref="A3"/>
      <selection pane="bottomRight" activeCell="B26" sqref="B26"/>
    </sheetView>
  </sheetViews>
  <sheetFormatPr defaultColWidth="9.1328125" defaultRowHeight="14.25" x14ac:dyDescent="0.45"/>
  <cols>
    <col min="1" max="1" width="29.1328125" style="7" bestFit="1" customWidth="1"/>
    <col min="2" max="6" width="15.3984375" style="7" customWidth="1"/>
    <col min="7" max="7" width="55.1328125" style="30" customWidth="1"/>
    <col min="8" max="9" width="9.1328125" style="12"/>
    <col min="10" max="16384" width="9.1328125" style="7"/>
  </cols>
  <sheetData>
    <row r="1" spans="1:9" x14ac:dyDescent="0.45">
      <c r="A1" s="3"/>
      <c r="B1" s="69" t="s">
        <v>90</v>
      </c>
      <c r="C1" s="70"/>
      <c r="D1" s="70"/>
      <c r="E1" s="70" t="s">
        <v>89</v>
      </c>
      <c r="F1" s="71"/>
      <c r="G1" s="2"/>
    </row>
    <row r="2" spans="1:9" ht="28.5" x14ac:dyDescent="0.45">
      <c r="A2" s="4" t="s">
        <v>161</v>
      </c>
      <c r="B2" s="5" t="s">
        <v>87</v>
      </c>
      <c r="C2" s="6" t="s">
        <v>86</v>
      </c>
      <c r="D2" s="6" t="s">
        <v>88</v>
      </c>
      <c r="E2" s="5" t="s">
        <v>109</v>
      </c>
      <c r="F2" s="4" t="s">
        <v>110</v>
      </c>
      <c r="G2" s="4" t="s">
        <v>85</v>
      </c>
      <c r="H2" s="6" t="s">
        <v>151</v>
      </c>
      <c r="I2" s="6" t="s">
        <v>123</v>
      </c>
    </row>
    <row r="3" spans="1:9" x14ac:dyDescent="0.45">
      <c r="A3" s="32" t="s">
        <v>72</v>
      </c>
      <c r="B3" s="16">
        <v>6327</v>
      </c>
      <c r="C3" s="20">
        <v>0</v>
      </c>
      <c r="D3" s="27">
        <f>Table52[[#This Row],[Adjacent Block (PR=-5 dB)]]-C3</f>
        <v>6327</v>
      </c>
      <c r="E3" s="21">
        <v>34718</v>
      </c>
      <c r="F3" s="22">
        <v>0</v>
      </c>
      <c r="G3" s="9" t="s">
        <v>60</v>
      </c>
      <c r="H3" s="13">
        <v>508</v>
      </c>
      <c r="I3" s="13" t="s">
        <v>159</v>
      </c>
    </row>
    <row r="4" spans="1:9" x14ac:dyDescent="0.45">
      <c r="A4" s="10" t="s">
        <v>84</v>
      </c>
      <c r="B4" s="16">
        <v>9610</v>
      </c>
      <c r="C4" s="19">
        <v>13</v>
      </c>
      <c r="D4" s="27">
        <f>Table52[[#This Row],[Adjacent Block (PR=-5 dB)]]-C4</f>
        <v>9597</v>
      </c>
      <c r="E4" s="21">
        <v>19498</v>
      </c>
      <c r="F4" s="22">
        <v>527</v>
      </c>
      <c r="G4" s="1" t="s">
        <v>7</v>
      </c>
      <c r="H4" s="13">
        <v>363</v>
      </c>
      <c r="I4" s="13" t="s">
        <v>126</v>
      </c>
    </row>
    <row r="5" spans="1:9" x14ac:dyDescent="0.45">
      <c r="A5" s="10" t="s">
        <v>83</v>
      </c>
      <c r="B5" s="16">
        <v>1667</v>
      </c>
      <c r="C5" s="20">
        <v>3</v>
      </c>
      <c r="D5" s="27">
        <f>Table52[[#This Row],[Adjacent Block (PR=-5 dB)]]-C5</f>
        <v>1664</v>
      </c>
      <c r="E5" s="21">
        <v>19901</v>
      </c>
      <c r="F5" s="22">
        <v>698</v>
      </c>
      <c r="G5" s="1" t="s">
        <v>82</v>
      </c>
      <c r="H5" s="13">
        <v>362</v>
      </c>
      <c r="I5" s="13" t="s">
        <v>126</v>
      </c>
    </row>
    <row r="6" spans="1:9" x14ac:dyDescent="0.45">
      <c r="A6" s="10" t="s">
        <v>80</v>
      </c>
      <c r="B6" s="16">
        <v>17881</v>
      </c>
      <c r="C6" s="20">
        <v>3</v>
      </c>
      <c r="D6" s="27">
        <f>Table52[[#This Row],[Adjacent Block (PR=-5 dB)]]-C6</f>
        <v>17878</v>
      </c>
      <c r="E6" s="21">
        <v>30237</v>
      </c>
      <c r="F6" s="22">
        <v>8</v>
      </c>
      <c r="G6" s="9" t="s">
        <v>79</v>
      </c>
      <c r="H6" s="13">
        <v>364</v>
      </c>
      <c r="I6" s="13" t="s">
        <v>126</v>
      </c>
    </row>
    <row r="7" spans="1:9" x14ac:dyDescent="0.45">
      <c r="A7" s="10" t="s">
        <v>78</v>
      </c>
      <c r="B7" s="16">
        <v>3</v>
      </c>
      <c r="C7" s="20">
        <v>0</v>
      </c>
      <c r="D7" s="27">
        <f>Table52[[#This Row],[Adjacent Block (PR=-5 dB)]]-C7</f>
        <v>3</v>
      </c>
      <c r="E7" s="21">
        <v>69</v>
      </c>
      <c r="F7" s="22">
        <v>0</v>
      </c>
      <c r="G7" s="9" t="s">
        <v>60</v>
      </c>
      <c r="H7" s="13">
        <v>367</v>
      </c>
      <c r="I7" s="13" t="s">
        <v>126</v>
      </c>
    </row>
    <row r="8" spans="1:9" x14ac:dyDescent="0.45">
      <c r="A8" s="10" t="s">
        <v>73</v>
      </c>
      <c r="B8" s="16">
        <v>4771</v>
      </c>
      <c r="C8" s="20">
        <v>88</v>
      </c>
      <c r="D8" s="27">
        <f>Table52[[#This Row],[Adjacent Block (PR=-5 dB)]]-C8</f>
        <v>4683</v>
      </c>
      <c r="E8" s="21">
        <v>41261</v>
      </c>
      <c r="F8" s="22">
        <v>679</v>
      </c>
      <c r="G8" s="9" t="s">
        <v>1</v>
      </c>
      <c r="H8" s="13">
        <v>753</v>
      </c>
      <c r="I8" s="13" t="s">
        <v>126</v>
      </c>
    </row>
    <row r="9" spans="1:9" x14ac:dyDescent="0.45">
      <c r="A9" s="1" t="s">
        <v>71</v>
      </c>
      <c r="B9" s="16">
        <v>1533</v>
      </c>
      <c r="C9" s="20">
        <v>65</v>
      </c>
      <c r="D9" s="27">
        <f>Table52[[#This Row],[Adjacent Block (PR=-5 dB)]]-C9</f>
        <v>1468</v>
      </c>
      <c r="E9" s="21">
        <v>25086</v>
      </c>
      <c r="F9" s="22">
        <v>1829</v>
      </c>
      <c r="G9" s="1" t="s">
        <v>11</v>
      </c>
      <c r="H9" s="13">
        <v>365</v>
      </c>
      <c r="I9" s="13" t="s">
        <v>126</v>
      </c>
    </row>
    <row r="10" spans="1:9" x14ac:dyDescent="0.45">
      <c r="A10" s="10" t="s">
        <v>69</v>
      </c>
      <c r="B10" s="16">
        <v>94</v>
      </c>
      <c r="C10" s="20">
        <v>0</v>
      </c>
      <c r="D10" s="27">
        <f>Table52[[#This Row],[Adjacent Block (PR=-5 dB)]]-C10</f>
        <v>94</v>
      </c>
      <c r="E10" s="21">
        <v>130</v>
      </c>
      <c r="F10" s="22">
        <v>2</v>
      </c>
      <c r="G10" s="9" t="s">
        <v>60</v>
      </c>
      <c r="H10" s="13">
        <v>388</v>
      </c>
      <c r="I10" s="13" t="s">
        <v>126</v>
      </c>
    </row>
    <row r="11" spans="1:9" x14ac:dyDescent="0.45">
      <c r="A11" s="10" t="s">
        <v>68</v>
      </c>
      <c r="B11" s="16">
        <v>3</v>
      </c>
      <c r="C11" s="20">
        <v>0</v>
      </c>
      <c r="D11" s="27">
        <f>Table52[[#This Row],[Adjacent Block (PR=-5 dB)]]-C11</f>
        <v>3</v>
      </c>
      <c r="E11" s="21">
        <v>15</v>
      </c>
      <c r="F11" s="22">
        <v>0</v>
      </c>
      <c r="G11" s="1" t="s">
        <v>7</v>
      </c>
      <c r="H11" s="13">
        <v>382</v>
      </c>
      <c r="I11" s="13" t="s">
        <v>126</v>
      </c>
    </row>
    <row r="12" spans="1:9" x14ac:dyDescent="0.45">
      <c r="A12" s="10" t="s">
        <v>65</v>
      </c>
      <c r="B12" s="16">
        <v>8865</v>
      </c>
      <c r="C12" s="20">
        <v>3043</v>
      </c>
      <c r="D12" s="27">
        <f>Table52[[#This Row],[Adjacent Block (PR=-5 dB)]]-C12</f>
        <v>5822</v>
      </c>
      <c r="E12" s="21">
        <v>43561</v>
      </c>
      <c r="F12" s="22">
        <v>13979</v>
      </c>
      <c r="G12" s="9" t="s">
        <v>111</v>
      </c>
      <c r="H12" s="13">
        <v>366</v>
      </c>
      <c r="I12" s="13" t="s">
        <v>126</v>
      </c>
    </row>
    <row r="13" spans="1:9" x14ac:dyDescent="0.45">
      <c r="A13" s="10" t="s">
        <v>62</v>
      </c>
      <c r="B13" s="16">
        <v>2255</v>
      </c>
      <c r="C13" s="20">
        <v>87</v>
      </c>
      <c r="D13" s="27">
        <f>Table52[[#This Row],[Adjacent Block (PR=-5 dB)]]-C13</f>
        <v>2168</v>
      </c>
      <c r="E13" s="21">
        <v>41511</v>
      </c>
      <c r="F13" s="22">
        <v>5710</v>
      </c>
      <c r="G13" s="9" t="s">
        <v>1</v>
      </c>
      <c r="H13" s="13">
        <v>517</v>
      </c>
      <c r="I13" s="13" t="s">
        <v>126</v>
      </c>
    </row>
    <row r="14" spans="1:9" x14ac:dyDescent="0.45">
      <c r="A14" s="10" t="s">
        <v>61</v>
      </c>
      <c r="B14" s="16">
        <v>849</v>
      </c>
      <c r="C14" s="20">
        <v>56</v>
      </c>
      <c r="D14" s="27">
        <f>Table52[[#This Row],[Adjacent Block (PR=-5 dB)]]-C14</f>
        <v>793</v>
      </c>
      <c r="E14" s="21">
        <v>2510</v>
      </c>
      <c r="F14" s="22">
        <v>363</v>
      </c>
      <c r="G14" s="9" t="s">
        <v>60</v>
      </c>
      <c r="H14" s="13">
        <v>369</v>
      </c>
      <c r="I14" s="13" t="s">
        <v>126</v>
      </c>
    </row>
    <row r="15" spans="1:9" x14ac:dyDescent="0.45">
      <c r="A15" s="1" t="s">
        <v>59</v>
      </c>
      <c r="B15" s="19">
        <v>49</v>
      </c>
      <c r="C15" s="19">
        <v>0</v>
      </c>
      <c r="D15" s="27">
        <f>Table52[[#This Row],[Adjacent Block (PR=-5 dB)]]-C15</f>
        <v>49</v>
      </c>
      <c r="E15" s="23">
        <v>244</v>
      </c>
      <c r="F15" s="26">
        <v>5</v>
      </c>
      <c r="G15" s="1" t="s">
        <v>91</v>
      </c>
      <c r="H15" s="13">
        <v>368</v>
      </c>
      <c r="I15" s="13" t="s">
        <v>126</v>
      </c>
    </row>
    <row r="16" spans="1:9" x14ac:dyDescent="0.45">
      <c r="A16" s="10" t="s">
        <v>58</v>
      </c>
      <c r="B16" s="16">
        <v>0</v>
      </c>
      <c r="C16" s="20">
        <v>0</v>
      </c>
      <c r="D16" s="27">
        <f>Table52[[#This Row],[Adjacent Block (PR=-5 dB)]]-C16</f>
        <v>0</v>
      </c>
      <c r="E16" s="21">
        <v>0</v>
      </c>
      <c r="F16" s="22">
        <v>0</v>
      </c>
      <c r="G16" s="1" t="s">
        <v>27</v>
      </c>
      <c r="H16" s="13">
        <v>384</v>
      </c>
      <c r="I16" s="13" t="s">
        <v>126</v>
      </c>
    </row>
    <row r="17" spans="1:9" x14ac:dyDescent="0.45">
      <c r="A17" s="10" t="s">
        <v>57</v>
      </c>
      <c r="B17" s="16">
        <v>933</v>
      </c>
      <c r="C17" s="20">
        <v>123</v>
      </c>
      <c r="D17" s="27">
        <f>Table52[[#This Row],[Adjacent Block (PR=-5 dB)]]-C17</f>
        <v>810</v>
      </c>
      <c r="E17" s="21">
        <v>8364</v>
      </c>
      <c r="F17" s="22">
        <v>2497</v>
      </c>
      <c r="G17" s="9" t="s">
        <v>111</v>
      </c>
      <c r="H17" s="13">
        <v>376</v>
      </c>
      <c r="I17" s="13" t="s">
        <v>126</v>
      </c>
    </row>
    <row r="18" spans="1:9" x14ac:dyDescent="0.45">
      <c r="A18" s="1" t="s">
        <v>52</v>
      </c>
      <c r="B18" s="19">
        <v>6</v>
      </c>
      <c r="C18" s="19">
        <v>0</v>
      </c>
      <c r="D18" s="27">
        <f>Table52[[#This Row],[Adjacent Block (PR=-5 dB)]]-C18</f>
        <v>6</v>
      </c>
      <c r="E18" s="23">
        <v>32</v>
      </c>
      <c r="F18" s="26">
        <v>0</v>
      </c>
      <c r="G18" s="9" t="s">
        <v>111</v>
      </c>
      <c r="H18" s="13">
        <v>379</v>
      </c>
      <c r="I18" s="13" t="s">
        <v>126</v>
      </c>
    </row>
    <row r="19" spans="1:9" x14ac:dyDescent="0.45">
      <c r="A19" s="10" t="s">
        <v>50</v>
      </c>
      <c r="B19" s="16">
        <v>8191</v>
      </c>
      <c r="C19" s="20">
        <v>81</v>
      </c>
      <c r="D19" s="27">
        <f>Table52[[#This Row],[Adjacent Block (PR=-5 dB)]]-C19</f>
        <v>8110</v>
      </c>
      <c r="E19" s="21">
        <v>140442</v>
      </c>
      <c r="F19" s="22">
        <v>2391</v>
      </c>
      <c r="G19" s="9" t="s">
        <v>1</v>
      </c>
      <c r="H19" s="13">
        <v>380</v>
      </c>
      <c r="I19" s="13" t="s">
        <v>126</v>
      </c>
    </row>
    <row r="20" spans="1:9" x14ac:dyDescent="0.45">
      <c r="A20" s="10" t="s">
        <v>49</v>
      </c>
      <c r="B20" s="16">
        <v>19124</v>
      </c>
      <c r="C20" s="20">
        <v>2841</v>
      </c>
      <c r="D20" s="27">
        <f>Table52[[#This Row],[Adjacent Block (PR=-5 dB)]]-C20</f>
        <v>16283</v>
      </c>
      <c r="E20" s="21">
        <v>69048</v>
      </c>
      <c r="F20" s="22">
        <v>18153</v>
      </c>
      <c r="G20" s="1" t="s">
        <v>11</v>
      </c>
      <c r="H20" s="13">
        <v>374</v>
      </c>
      <c r="I20" s="13" t="s">
        <v>126</v>
      </c>
    </row>
    <row r="21" spans="1:9" x14ac:dyDescent="0.45">
      <c r="A21" s="1" t="s">
        <v>46</v>
      </c>
      <c r="B21" s="19">
        <v>453</v>
      </c>
      <c r="C21" s="19">
        <v>3</v>
      </c>
      <c r="D21" s="27">
        <f>Table52[[#This Row],[Adjacent Block (PR=-5 dB)]]-C21</f>
        <v>450</v>
      </c>
      <c r="E21" s="23">
        <v>9986</v>
      </c>
      <c r="F21" s="26">
        <v>35</v>
      </c>
      <c r="G21" s="1" t="s">
        <v>9</v>
      </c>
      <c r="H21" s="13">
        <v>372</v>
      </c>
      <c r="I21" s="13" t="s">
        <v>126</v>
      </c>
    </row>
    <row r="22" spans="1:9" ht="15" customHeight="1" x14ac:dyDescent="0.45">
      <c r="A22" s="10" t="s">
        <v>45</v>
      </c>
      <c r="B22" s="16">
        <v>9474</v>
      </c>
      <c r="C22" s="20">
        <v>272</v>
      </c>
      <c r="D22" s="27">
        <f>Table52[[#This Row],[Adjacent Block (PR=-5 dB)]]-C22</f>
        <v>9202</v>
      </c>
      <c r="E22" s="21">
        <v>90381</v>
      </c>
      <c r="F22" s="22">
        <v>1117</v>
      </c>
      <c r="G22" s="9" t="s">
        <v>1</v>
      </c>
      <c r="H22" s="13">
        <v>373</v>
      </c>
      <c r="I22" s="13" t="s">
        <v>126</v>
      </c>
    </row>
    <row r="23" spans="1:9" x14ac:dyDescent="0.45">
      <c r="A23" s="1" t="s">
        <v>39</v>
      </c>
      <c r="B23" s="19">
        <v>3</v>
      </c>
      <c r="C23" s="19">
        <v>0</v>
      </c>
      <c r="D23" s="27">
        <f>Table52[[#This Row],[Adjacent Block (PR=-5 dB)]]-C23</f>
        <v>3</v>
      </c>
      <c r="E23" s="23">
        <v>3</v>
      </c>
      <c r="F23" s="26">
        <v>0</v>
      </c>
      <c r="G23" s="9" t="s">
        <v>111</v>
      </c>
      <c r="H23" s="13">
        <v>532</v>
      </c>
      <c r="I23" s="13" t="s">
        <v>126</v>
      </c>
    </row>
    <row r="24" spans="1:9" x14ac:dyDescent="0.45">
      <c r="A24" s="10" t="s">
        <v>37</v>
      </c>
      <c r="B24" s="16">
        <v>1950</v>
      </c>
      <c r="C24" s="20">
        <v>199</v>
      </c>
      <c r="D24" s="27">
        <f>Table52[[#This Row],[Adjacent Block (PR=-5 dB)]]-C24</f>
        <v>1751</v>
      </c>
      <c r="E24" s="21">
        <v>2557</v>
      </c>
      <c r="F24" s="22">
        <v>564</v>
      </c>
      <c r="G24" s="9" t="s">
        <v>111</v>
      </c>
      <c r="H24" s="13">
        <v>375</v>
      </c>
      <c r="I24" s="13" t="s">
        <v>126</v>
      </c>
    </row>
    <row r="25" spans="1:9" x14ac:dyDescent="0.45">
      <c r="A25" s="1" t="s">
        <v>36</v>
      </c>
      <c r="B25" s="19">
        <v>2314</v>
      </c>
      <c r="C25" s="19">
        <v>619</v>
      </c>
      <c r="D25" s="27">
        <f>Table52[[#This Row],[Adjacent Block (PR=-5 dB)]]-C25</f>
        <v>1695</v>
      </c>
      <c r="E25" s="23">
        <v>161417</v>
      </c>
      <c r="F25" s="26">
        <v>21613</v>
      </c>
      <c r="G25" s="1" t="s">
        <v>9</v>
      </c>
      <c r="H25" s="13">
        <v>377</v>
      </c>
      <c r="I25" s="13" t="s">
        <v>126</v>
      </c>
    </row>
    <row r="26" spans="1:9" x14ac:dyDescent="0.45">
      <c r="A26" s="10" t="s">
        <v>35</v>
      </c>
      <c r="B26" s="16">
        <v>23</v>
      </c>
      <c r="C26" s="20">
        <v>0</v>
      </c>
      <c r="D26" s="27">
        <f>Table52[[#This Row],[Adjacent Block (PR=-5 dB)]]-C26</f>
        <v>23</v>
      </c>
      <c r="E26" s="21">
        <v>151</v>
      </c>
      <c r="F26" s="22">
        <v>6</v>
      </c>
      <c r="G26" s="9" t="s">
        <v>111</v>
      </c>
      <c r="H26" s="13">
        <v>378</v>
      </c>
      <c r="I26" s="13" t="s">
        <v>126</v>
      </c>
    </row>
    <row r="27" spans="1:9" x14ac:dyDescent="0.45">
      <c r="A27" s="10" t="s">
        <v>33</v>
      </c>
      <c r="B27" s="16">
        <v>297</v>
      </c>
      <c r="C27" s="20">
        <v>0</v>
      </c>
      <c r="D27" s="27">
        <f>Table52[[#This Row],[Adjacent Block (PR=-5 dB)]]-C27</f>
        <v>297</v>
      </c>
      <c r="E27" s="21">
        <v>2529</v>
      </c>
      <c r="F27" s="22">
        <v>236</v>
      </c>
      <c r="G27" s="9" t="s">
        <v>32</v>
      </c>
      <c r="H27" s="13">
        <v>534</v>
      </c>
      <c r="I27" s="13" t="s">
        <v>126</v>
      </c>
    </row>
    <row r="28" spans="1:9" x14ac:dyDescent="0.45">
      <c r="A28" s="10" t="s">
        <v>31</v>
      </c>
      <c r="B28" s="16">
        <v>359</v>
      </c>
      <c r="C28" s="20">
        <v>83</v>
      </c>
      <c r="D28" s="27">
        <f>Table52[[#This Row],[Adjacent Block (PR=-5 dB)]]-C28</f>
        <v>276</v>
      </c>
      <c r="E28" s="21">
        <v>9132</v>
      </c>
      <c r="F28" s="22">
        <v>494</v>
      </c>
      <c r="G28" s="9" t="s">
        <v>1</v>
      </c>
      <c r="H28" s="13">
        <v>536</v>
      </c>
      <c r="I28" s="13" t="s">
        <v>126</v>
      </c>
    </row>
    <row r="29" spans="1:9" x14ac:dyDescent="0.45">
      <c r="A29" s="10" t="s">
        <v>30</v>
      </c>
      <c r="B29" s="16">
        <v>808</v>
      </c>
      <c r="C29" s="20">
        <v>0</v>
      </c>
      <c r="D29" s="27">
        <f>Table52[[#This Row],[Adjacent Block (PR=-5 dB)]]-C29</f>
        <v>808</v>
      </c>
      <c r="E29" s="21">
        <v>7825</v>
      </c>
      <c r="F29" s="22">
        <v>87</v>
      </c>
      <c r="G29" s="9" t="s">
        <v>112</v>
      </c>
      <c r="H29" s="13">
        <v>370</v>
      </c>
      <c r="I29" s="13" t="s">
        <v>126</v>
      </c>
    </row>
    <row r="30" spans="1:9" x14ac:dyDescent="0.45">
      <c r="A30" s="10" t="s">
        <v>29</v>
      </c>
      <c r="B30" s="16">
        <v>0</v>
      </c>
      <c r="C30" s="20">
        <v>0</v>
      </c>
      <c r="D30" s="27">
        <f>Table52[[#This Row],[Adjacent Block (PR=-5 dB)]]-C30</f>
        <v>0</v>
      </c>
      <c r="E30" s="21">
        <v>57</v>
      </c>
      <c r="F30" s="22">
        <v>0</v>
      </c>
      <c r="G30" s="1" t="s">
        <v>113</v>
      </c>
      <c r="H30" s="13">
        <v>381</v>
      </c>
      <c r="I30" s="13" t="s">
        <v>126</v>
      </c>
    </row>
    <row r="31" spans="1:9" x14ac:dyDescent="0.45">
      <c r="A31" s="10" t="s">
        <v>14</v>
      </c>
      <c r="B31" s="16">
        <v>58817</v>
      </c>
      <c r="C31" s="20">
        <v>1016</v>
      </c>
      <c r="D31" s="27">
        <f>Table52[[#This Row],[Adjacent Block (PR=-5 dB)]]-C31</f>
        <v>57801</v>
      </c>
      <c r="E31" s="21">
        <v>348751</v>
      </c>
      <c r="F31" s="22">
        <v>3714</v>
      </c>
      <c r="G31" s="9" t="s">
        <v>1</v>
      </c>
      <c r="H31" s="13">
        <v>542</v>
      </c>
      <c r="I31" s="13" t="s">
        <v>126</v>
      </c>
    </row>
    <row r="32" spans="1:9" x14ac:dyDescent="0.45">
      <c r="A32" s="10" t="s">
        <v>13</v>
      </c>
      <c r="B32" s="16">
        <v>251</v>
      </c>
      <c r="C32" s="20">
        <v>147</v>
      </c>
      <c r="D32" s="27">
        <f>Table52[[#This Row],[Adjacent Block (PR=-5 dB)]]-C32</f>
        <v>104</v>
      </c>
      <c r="E32" s="21">
        <v>2845</v>
      </c>
      <c r="F32" s="22">
        <v>233</v>
      </c>
      <c r="G32" s="1" t="s">
        <v>114</v>
      </c>
      <c r="H32" s="13">
        <v>385</v>
      </c>
      <c r="I32" s="13" t="s">
        <v>126</v>
      </c>
    </row>
    <row r="33" spans="1:9" ht="15" customHeight="1" x14ac:dyDescent="0.45">
      <c r="A33" s="10" t="s">
        <v>12</v>
      </c>
      <c r="B33" s="16">
        <v>3449</v>
      </c>
      <c r="C33" s="20">
        <v>100</v>
      </c>
      <c r="D33" s="27">
        <f>Table52[[#This Row],[Adjacent Block (PR=-5 dB)]]-C33</f>
        <v>3349</v>
      </c>
      <c r="E33" s="21">
        <v>18670</v>
      </c>
      <c r="F33" s="22">
        <v>2097</v>
      </c>
      <c r="G33" s="1" t="s">
        <v>11</v>
      </c>
      <c r="H33" s="13">
        <v>383</v>
      </c>
      <c r="I33" s="13" t="s">
        <v>126</v>
      </c>
    </row>
    <row r="34" spans="1:9" x14ac:dyDescent="0.45">
      <c r="A34" s="1" t="s">
        <v>128</v>
      </c>
      <c r="B34" s="16">
        <v>6616</v>
      </c>
      <c r="C34" s="20">
        <v>6594</v>
      </c>
      <c r="D34" s="27">
        <f>Table52[[#This Row],[Adjacent Block (PR=-5 dB)]]-C34</f>
        <v>22</v>
      </c>
      <c r="E34" s="21">
        <v>33227</v>
      </c>
      <c r="F34" s="22">
        <v>33029</v>
      </c>
      <c r="G34" s="11" t="s">
        <v>7</v>
      </c>
      <c r="H34" s="13">
        <v>387</v>
      </c>
      <c r="I34" s="13" t="s">
        <v>126</v>
      </c>
    </row>
    <row r="35" spans="1:9" x14ac:dyDescent="0.45">
      <c r="A35" s="1" t="s">
        <v>2</v>
      </c>
      <c r="B35" s="16">
        <v>886</v>
      </c>
      <c r="C35" s="20">
        <v>3</v>
      </c>
      <c r="D35" s="27">
        <f>Table52[[#This Row],[Adjacent Block (PR=-5 dB)]]-C35</f>
        <v>883</v>
      </c>
      <c r="E35" s="21">
        <v>25152</v>
      </c>
      <c r="F35" s="22">
        <v>16129</v>
      </c>
      <c r="G35" s="11" t="s">
        <v>1</v>
      </c>
      <c r="H35" s="13">
        <v>547</v>
      </c>
      <c r="I35" s="13" t="s">
        <v>126</v>
      </c>
    </row>
    <row r="36" spans="1:9" x14ac:dyDescent="0.45">
      <c r="A36" s="10" t="s">
        <v>0</v>
      </c>
      <c r="B36" s="16">
        <v>15</v>
      </c>
      <c r="C36" s="20">
        <v>0</v>
      </c>
      <c r="D36" s="27">
        <f>Table52[[#This Row],[Adjacent Block (PR=-5 dB)]]-C36</f>
        <v>15</v>
      </c>
      <c r="E36" s="21">
        <v>30</v>
      </c>
      <c r="F36" s="22">
        <v>2</v>
      </c>
      <c r="G36" s="28" t="s">
        <v>115</v>
      </c>
      <c r="H36" s="13">
        <v>371</v>
      </c>
      <c r="I36" s="13" t="s">
        <v>126</v>
      </c>
    </row>
    <row r="37" spans="1:9" x14ac:dyDescent="0.45">
      <c r="A37" s="1" t="s">
        <v>76</v>
      </c>
      <c r="B37" s="19">
        <v>50227</v>
      </c>
      <c r="C37" s="19">
        <v>65</v>
      </c>
      <c r="D37" s="27">
        <f>Table52[[#This Row],[Adjacent Block (PR=-5 dB)]]-C37</f>
        <v>50162</v>
      </c>
      <c r="E37" s="23">
        <v>388018</v>
      </c>
      <c r="F37" s="26">
        <v>1029</v>
      </c>
      <c r="G37" s="9" t="s">
        <v>9</v>
      </c>
      <c r="H37" s="13">
        <v>504</v>
      </c>
      <c r="I37" s="13" t="s">
        <v>129</v>
      </c>
    </row>
    <row r="38" spans="1:9" x14ac:dyDescent="0.45">
      <c r="A38" s="1" t="s">
        <v>75</v>
      </c>
      <c r="B38" s="19">
        <v>60809</v>
      </c>
      <c r="C38" s="19">
        <v>4536</v>
      </c>
      <c r="D38" s="27">
        <f>Table52[[#This Row],[Adjacent Block (PR=-5 dB)]]-C38</f>
        <v>56273</v>
      </c>
      <c r="E38" s="23">
        <v>61654</v>
      </c>
      <c r="F38" s="26">
        <v>4536</v>
      </c>
      <c r="G38" s="1" t="s">
        <v>24</v>
      </c>
      <c r="H38" s="13">
        <v>446</v>
      </c>
      <c r="I38" s="13" t="s">
        <v>129</v>
      </c>
    </row>
    <row r="39" spans="1:9" x14ac:dyDescent="0.45">
      <c r="A39" s="1" t="s">
        <v>63</v>
      </c>
      <c r="B39" s="19">
        <v>5326</v>
      </c>
      <c r="C39" s="19">
        <v>775</v>
      </c>
      <c r="D39" s="27">
        <f>Table52[[#This Row],[Adjacent Block (PR=-5 dB)]]-C39</f>
        <v>4551</v>
      </c>
      <c r="E39" s="23">
        <v>317631</v>
      </c>
      <c r="F39" s="26">
        <v>70833</v>
      </c>
      <c r="G39" s="1" t="s">
        <v>9</v>
      </c>
      <c r="H39" s="13">
        <v>515</v>
      </c>
      <c r="I39" s="13" t="s">
        <v>129</v>
      </c>
    </row>
    <row r="40" spans="1:9" x14ac:dyDescent="0.45">
      <c r="A40" s="1" t="s">
        <v>56</v>
      </c>
      <c r="B40" s="19">
        <v>1456</v>
      </c>
      <c r="C40" s="19">
        <v>68</v>
      </c>
      <c r="D40" s="27">
        <f>Table52[[#This Row],[Adjacent Block (PR=-5 dB)]]-C40</f>
        <v>1388</v>
      </c>
      <c r="E40" s="23">
        <v>5850</v>
      </c>
      <c r="F40" s="26">
        <v>363</v>
      </c>
      <c r="G40" s="1" t="s">
        <v>24</v>
      </c>
      <c r="H40" s="13">
        <v>449</v>
      </c>
      <c r="I40" s="13" t="s">
        <v>129</v>
      </c>
    </row>
    <row r="41" spans="1:9" x14ac:dyDescent="0.45">
      <c r="A41" s="1" t="s">
        <v>51</v>
      </c>
      <c r="B41" s="19">
        <v>17320</v>
      </c>
      <c r="C41" s="19">
        <v>685</v>
      </c>
      <c r="D41" s="27">
        <f>Table52[[#This Row],[Adjacent Block (PR=-5 dB)]]-C41</f>
        <v>16635</v>
      </c>
      <c r="E41" s="23">
        <v>87267</v>
      </c>
      <c r="F41" s="26">
        <v>1981</v>
      </c>
      <c r="G41" s="1" t="s">
        <v>9</v>
      </c>
      <c r="H41" s="13">
        <v>455</v>
      </c>
      <c r="I41" s="13" t="s">
        <v>129</v>
      </c>
    </row>
    <row r="42" spans="1:9" x14ac:dyDescent="0.45">
      <c r="A42" s="1" t="s">
        <v>48</v>
      </c>
      <c r="B42" s="19">
        <v>2216</v>
      </c>
      <c r="C42" s="19">
        <v>30</v>
      </c>
      <c r="D42" s="27">
        <f>Table52[[#This Row],[Adjacent Block (PR=-5 dB)]]-C42</f>
        <v>2186</v>
      </c>
      <c r="E42" s="23">
        <v>5728</v>
      </c>
      <c r="F42" s="26">
        <v>121</v>
      </c>
      <c r="G42" s="1" t="s">
        <v>24</v>
      </c>
      <c r="H42" s="13">
        <v>457</v>
      </c>
      <c r="I42" s="13" t="s">
        <v>129</v>
      </c>
    </row>
    <row r="43" spans="1:9" x14ac:dyDescent="0.45">
      <c r="A43" s="1" t="s">
        <v>44</v>
      </c>
      <c r="B43" s="19">
        <v>20388</v>
      </c>
      <c r="C43" s="19">
        <v>0</v>
      </c>
      <c r="D43" s="27">
        <f>Table52[[#This Row],[Adjacent Block (PR=-5 dB)]]-C43</f>
        <v>20388</v>
      </c>
      <c r="E43" s="23">
        <v>62240</v>
      </c>
      <c r="F43" s="26">
        <v>911</v>
      </c>
      <c r="G43" s="1" t="s">
        <v>24</v>
      </c>
      <c r="H43" s="13">
        <v>454</v>
      </c>
      <c r="I43" s="13" t="s">
        <v>129</v>
      </c>
    </row>
    <row r="44" spans="1:9" x14ac:dyDescent="0.45">
      <c r="A44" s="1" t="s">
        <v>34</v>
      </c>
      <c r="B44" s="19">
        <v>4083</v>
      </c>
      <c r="C44" s="19">
        <v>81</v>
      </c>
      <c r="D44" s="27">
        <f>Table52[[#This Row],[Adjacent Block (PR=-5 dB)]]-C44</f>
        <v>4002</v>
      </c>
      <c r="E44" s="23">
        <v>66715</v>
      </c>
      <c r="F44" s="26">
        <v>3485</v>
      </c>
      <c r="G44" s="1" t="s">
        <v>9</v>
      </c>
      <c r="H44" s="13">
        <v>458</v>
      </c>
      <c r="I44" s="13" t="s">
        <v>129</v>
      </c>
    </row>
    <row r="45" spans="1:9" x14ac:dyDescent="0.45">
      <c r="A45" s="1" t="s">
        <v>25</v>
      </c>
      <c r="B45" s="19">
        <v>155</v>
      </c>
      <c r="C45" s="19">
        <v>0</v>
      </c>
      <c r="D45" s="27">
        <f>Table52[[#This Row],[Adjacent Block (PR=-5 dB)]]-C45</f>
        <v>155</v>
      </c>
      <c r="E45" s="23">
        <v>447</v>
      </c>
      <c r="F45" s="26">
        <v>114</v>
      </c>
      <c r="G45" s="1" t="s">
        <v>24</v>
      </c>
      <c r="H45" s="13">
        <v>456</v>
      </c>
      <c r="I45" s="13" t="s">
        <v>129</v>
      </c>
    </row>
    <row r="46" spans="1:9" x14ac:dyDescent="0.45">
      <c r="A46" s="8" t="s">
        <v>23</v>
      </c>
      <c r="B46" s="18">
        <v>9227</v>
      </c>
      <c r="C46" s="18">
        <v>5940</v>
      </c>
      <c r="D46" s="27">
        <f>Table52[[#This Row],[Adjacent Block (PR=-5 dB)]]-C46</f>
        <v>3287</v>
      </c>
      <c r="E46" s="24">
        <v>11318</v>
      </c>
      <c r="F46" s="25">
        <v>5950</v>
      </c>
      <c r="G46" s="29" t="s">
        <v>108</v>
      </c>
      <c r="H46" s="13">
        <v>462</v>
      </c>
      <c r="I46" s="13" t="s">
        <v>129</v>
      </c>
    </row>
    <row r="47" spans="1:9" x14ac:dyDescent="0.45">
      <c r="A47" s="1" t="s">
        <v>10</v>
      </c>
      <c r="B47" s="19">
        <v>4430</v>
      </c>
      <c r="C47" s="19">
        <v>430</v>
      </c>
      <c r="D47" s="27">
        <f>Table52[[#This Row],[Adjacent Block (PR=-5 dB)]]-C47</f>
        <v>4000</v>
      </c>
      <c r="E47" s="23">
        <v>101511</v>
      </c>
      <c r="F47" s="26">
        <v>47751</v>
      </c>
      <c r="G47" s="1" t="s">
        <v>9</v>
      </c>
      <c r="H47" s="31">
        <v>691</v>
      </c>
      <c r="I47" s="31" t="s">
        <v>129</v>
      </c>
    </row>
    <row r="48" spans="1:9" x14ac:dyDescent="0.45">
      <c r="A48" s="8" t="s">
        <v>166</v>
      </c>
      <c r="B48" s="18">
        <v>8</v>
      </c>
      <c r="C48" s="18">
        <v>2</v>
      </c>
      <c r="D48" s="27">
        <f>Table52[[#This Row],[Adjacent Block (PR=-5 dB)]]-C48</f>
        <v>6</v>
      </c>
      <c r="E48" s="24">
        <v>21</v>
      </c>
      <c r="F48" s="25">
        <v>13</v>
      </c>
      <c r="G48" s="29" t="s">
        <v>5</v>
      </c>
      <c r="H48" s="13">
        <v>496</v>
      </c>
      <c r="I48" s="13" t="s">
        <v>160</v>
      </c>
    </row>
    <row r="49" spans="1:9" x14ac:dyDescent="0.45">
      <c r="A49" s="1" t="s">
        <v>165</v>
      </c>
      <c r="B49" s="19">
        <v>0</v>
      </c>
      <c r="C49" s="19">
        <v>0</v>
      </c>
      <c r="D49" s="27">
        <f>Table52[[#This Row],[Adjacent Block (PR=-5 dB)]]-C49</f>
        <v>0</v>
      </c>
      <c r="E49" s="23">
        <v>0</v>
      </c>
      <c r="F49" s="26">
        <v>0</v>
      </c>
      <c r="G49" s="11" t="s">
        <v>27</v>
      </c>
      <c r="H49" s="13">
        <v>496</v>
      </c>
      <c r="I49" s="13" t="s">
        <v>160</v>
      </c>
    </row>
    <row r="50" spans="1:9" x14ac:dyDescent="0.45">
      <c r="A50" s="8" t="s">
        <v>180</v>
      </c>
      <c r="B50" s="18">
        <v>0</v>
      </c>
      <c r="C50" s="18">
        <v>0</v>
      </c>
      <c r="D50" s="27">
        <f>Table52[[#This Row],[Adjacent Block (PR=-5 dB)]]-C50</f>
        <v>0</v>
      </c>
      <c r="E50" s="24">
        <v>0</v>
      </c>
      <c r="F50" s="25">
        <v>0</v>
      </c>
      <c r="G50" s="29" t="s">
        <v>183</v>
      </c>
      <c r="H50" s="13">
        <v>496</v>
      </c>
      <c r="I50" s="13" t="s">
        <v>160</v>
      </c>
    </row>
    <row r="51" spans="1:9" x14ac:dyDescent="0.45">
      <c r="A51" s="39" t="s">
        <v>164</v>
      </c>
      <c r="B51" s="16">
        <v>1163</v>
      </c>
      <c r="C51" s="16">
        <v>48</v>
      </c>
      <c r="D51" s="27">
        <f>Table52[[#This Row],[Adjacent Block (PR=-5 dB)]]-C51</f>
        <v>1115</v>
      </c>
      <c r="E51" s="15">
        <v>3981</v>
      </c>
      <c r="F51" s="17">
        <v>62</v>
      </c>
      <c r="G51" s="28" t="s">
        <v>17</v>
      </c>
      <c r="H51" s="13">
        <v>496</v>
      </c>
      <c r="I51" s="13" t="s">
        <v>160</v>
      </c>
    </row>
    <row r="52" spans="1:9" x14ac:dyDescent="0.45">
      <c r="A52" s="37" t="s">
        <v>182</v>
      </c>
      <c r="B52" s="18">
        <v>0</v>
      </c>
      <c r="C52" s="18">
        <v>0</v>
      </c>
      <c r="D52" s="27">
        <f>Table52[[#This Row],[Adjacent Block (PR=-5 dB)]]-C52</f>
        <v>0</v>
      </c>
      <c r="E52" s="24">
        <v>0</v>
      </c>
      <c r="F52" s="25">
        <v>0</v>
      </c>
      <c r="G52" s="29" t="s">
        <v>27</v>
      </c>
      <c r="H52" s="13">
        <v>496</v>
      </c>
      <c r="I52" s="13" t="s">
        <v>160</v>
      </c>
    </row>
    <row r="53" spans="1:9" x14ac:dyDescent="0.45">
      <c r="A53" s="37" t="s">
        <v>181</v>
      </c>
      <c r="B53" s="18">
        <v>351</v>
      </c>
      <c r="C53" s="18">
        <v>314</v>
      </c>
      <c r="D53" s="27">
        <f>Table52[[#This Row],[Adjacent Block (PR=-5 dB)]]-C53</f>
        <v>37</v>
      </c>
      <c r="E53" s="24">
        <v>351</v>
      </c>
      <c r="F53" s="25">
        <v>314</v>
      </c>
      <c r="G53" s="29" t="s">
        <v>7</v>
      </c>
      <c r="H53" s="13">
        <v>496</v>
      </c>
      <c r="I53" s="13" t="s">
        <v>160</v>
      </c>
    </row>
    <row r="54" spans="1:9" x14ac:dyDescent="0.45">
      <c r="A54" s="38" t="s">
        <v>167</v>
      </c>
      <c r="B54" s="19">
        <v>12015</v>
      </c>
      <c r="C54" s="19">
        <v>350</v>
      </c>
      <c r="D54" s="27">
        <f>Table52[[#This Row],[Adjacent Block (PR=-5 dB)]]-C54</f>
        <v>11665</v>
      </c>
      <c r="E54" s="23">
        <v>313338</v>
      </c>
      <c r="F54" s="26">
        <v>5044</v>
      </c>
      <c r="G54" s="1" t="s">
        <v>9</v>
      </c>
      <c r="H54" s="14">
        <v>459</v>
      </c>
      <c r="I54" s="13" t="s">
        <v>160</v>
      </c>
    </row>
    <row r="55" spans="1:9" x14ac:dyDescent="0.45">
      <c r="A55" s="38" t="s">
        <v>168</v>
      </c>
      <c r="B55" s="19">
        <v>538</v>
      </c>
      <c r="C55" s="19">
        <v>7</v>
      </c>
      <c r="D55" s="27">
        <f>Table52[[#This Row],[Adjacent Block (PR=-5 dB)]]-C55</f>
        <v>531</v>
      </c>
      <c r="E55" s="23">
        <v>2225</v>
      </c>
      <c r="F55" s="26">
        <v>14</v>
      </c>
      <c r="G55" s="1" t="s">
        <v>26</v>
      </c>
      <c r="H55" s="14">
        <v>459</v>
      </c>
      <c r="I55" s="13" t="s">
        <v>160</v>
      </c>
    </row>
    <row r="56" spans="1:9" x14ac:dyDescent="0.45">
      <c r="A56" s="38" t="s">
        <v>169</v>
      </c>
      <c r="B56" s="19">
        <v>92417</v>
      </c>
      <c r="C56" s="19">
        <v>15</v>
      </c>
      <c r="D56" s="27">
        <f>Table52[[#This Row],[Adjacent Block (PR=-5 dB)]]-C56</f>
        <v>92402</v>
      </c>
      <c r="E56" s="23">
        <v>130622</v>
      </c>
      <c r="F56" s="17">
        <v>22</v>
      </c>
      <c r="G56" s="1" t="s">
        <v>24</v>
      </c>
      <c r="H56" s="14">
        <v>459</v>
      </c>
      <c r="I56" s="13" t="s">
        <v>160</v>
      </c>
    </row>
    <row r="57" spans="1:9" x14ac:dyDescent="0.45">
      <c r="A57" s="10" t="s">
        <v>170</v>
      </c>
      <c r="B57" s="16">
        <v>968</v>
      </c>
      <c r="C57" s="18">
        <v>25</v>
      </c>
      <c r="D57" s="27">
        <f>Table52[[#This Row],[Adjacent Block (PR=-5 dB)]]-C57</f>
        <v>943</v>
      </c>
      <c r="E57" s="15">
        <v>5813</v>
      </c>
      <c r="F57" s="17">
        <v>166</v>
      </c>
      <c r="G57" s="28" t="s">
        <v>11</v>
      </c>
      <c r="H57" s="14">
        <v>459</v>
      </c>
      <c r="I57" s="13" t="s">
        <v>160</v>
      </c>
    </row>
    <row r="58" spans="1:9" x14ac:dyDescent="0.45">
      <c r="A58" s="10" t="s">
        <v>171</v>
      </c>
      <c r="B58" s="16">
        <v>31</v>
      </c>
      <c r="C58" s="18">
        <v>0</v>
      </c>
      <c r="D58" s="27">
        <f>Table52[[#This Row],[Adjacent Block (PR=-5 dB)]]-C58</f>
        <v>31</v>
      </c>
      <c r="E58" s="15">
        <v>1733</v>
      </c>
      <c r="F58" s="17">
        <v>0</v>
      </c>
      <c r="G58" s="28" t="s">
        <v>9</v>
      </c>
      <c r="H58" s="14">
        <v>459</v>
      </c>
      <c r="I58" s="13" t="s">
        <v>160</v>
      </c>
    </row>
    <row r="59" spans="1:9" x14ac:dyDescent="0.45">
      <c r="A59" s="8" t="s">
        <v>172</v>
      </c>
      <c r="B59" s="16">
        <v>81</v>
      </c>
      <c r="C59" s="18">
        <v>0</v>
      </c>
      <c r="D59" s="27">
        <f>Table52[[#This Row],[Adjacent Block (PR=-5 dB)]]-C59</f>
        <v>81</v>
      </c>
      <c r="E59" s="15">
        <v>2544</v>
      </c>
      <c r="F59" s="17">
        <v>2</v>
      </c>
      <c r="G59" s="33" t="s">
        <v>9</v>
      </c>
      <c r="H59" s="14">
        <v>459</v>
      </c>
      <c r="I59" s="13" t="s">
        <v>160</v>
      </c>
    </row>
    <row r="60" spans="1:9" x14ac:dyDescent="0.45">
      <c r="A60" s="8" t="s">
        <v>173</v>
      </c>
      <c r="B60" s="16">
        <v>3</v>
      </c>
      <c r="C60" s="18">
        <v>0</v>
      </c>
      <c r="D60" s="27">
        <f>Table52[[#This Row],[Adjacent Block (PR=-5 dB)]]-C60</f>
        <v>3</v>
      </c>
      <c r="E60" s="15">
        <v>15</v>
      </c>
      <c r="F60" s="17">
        <v>0</v>
      </c>
      <c r="G60" s="36" t="s">
        <v>9</v>
      </c>
      <c r="H60" s="14">
        <v>459</v>
      </c>
      <c r="I60" s="13" t="s">
        <v>160</v>
      </c>
    </row>
    <row r="61" spans="1:9" x14ac:dyDescent="0.45">
      <c r="A61" s="8" t="s">
        <v>174</v>
      </c>
      <c r="B61" s="16">
        <v>148</v>
      </c>
      <c r="C61" s="18">
        <v>2</v>
      </c>
      <c r="D61" s="27">
        <f>Table52[[#This Row],[Adjacent Block (PR=-5 dB)]]-C61</f>
        <v>146</v>
      </c>
      <c r="E61" s="15">
        <v>240</v>
      </c>
      <c r="F61" s="17">
        <v>2</v>
      </c>
      <c r="G61" s="36" t="s">
        <v>24</v>
      </c>
      <c r="H61" s="14">
        <v>459</v>
      </c>
      <c r="I61" s="13" t="s">
        <v>160</v>
      </c>
    </row>
    <row r="62" spans="1:9" x14ac:dyDescent="0.45">
      <c r="A62" s="8" t="s">
        <v>175</v>
      </c>
      <c r="B62" s="16">
        <v>0</v>
      </c>
      <c r="C62" s="18">
        <v>0</v>
      </c>
      <c r="D62" s="27">
        <f>Table52[[#This Row],[Adjacent Block (PR=-5 dB)]]-C62</f>
        <v>0</v>
      </c>
      <c r="E62" s="15">
        <v>0</v>
      </c>
      <c r="F62" s="17">
        <v>0</v>
      </c>
      <c r="G62" s="28" t="s">
        <v>27</v>
      </c>
      <c r="H62" s="14">
        <v>459</v>
      </c>
      <c r="I62" s="13" t="s">
        <v>160</v>
      </c>
    </row>
    <row r="63" spans="1:9" x14ac:dyDescent="0.45">
      <c r="A63" s="1" t="s">
        <v>179</v>
      </c>
      <c r="B63" s="19">
        <v>6911</v>
      </c>
      <c r="C63" s="19">
        <v>1010</v>
      </c>
      <c r="D63" s="27">
        <f>Table52[[#This Row],[Adjacent Block (PR=-5 dB)]]-C63</f>
        <v>5901</v>
      </c>
      <c r="E63" s="23">
        <v>7295</v>
      </c>
      <c r="F63" s="26">
        <v>1010</v>
      </c>
      <c r="G63" s="1" t="s">
        <v>11</v>
      </c>
      <c r="H63" s="14">
        <v>459</v>
      </c>
      <c r="I63" s="13" t="s">
        <v>160</v>
      </c>
    </row>
    <row r="64" spans="1:9" x14ac:dyDescent="0.45">
      <c r="A64" s="8" t="s">
        <v>176</v>
      </c>
      <c r="B64" s="16">
        <v>3</v>
      </c>
      <c r="C64" s="18">
        <v>0</v>
      </c>
      <c r="D64" s="27">
        <f>Table52[[#This Row],[Adjacent Block (PR=-5 dB)]]-C64</f>
        <v>3</v>
      </c>
      <c r="E64" s="15">
        <v>3</v>
      </c>
      <c r="F64" s="17">
        <v>0</v>
      </c>
      <c r="G64" s="28" t="s">
        <v>111</v>
      </c>
      <c r="H64" s="14">
        <v>459</v>
      </c>
      <c r="I64" s="13" t="s">
        <v>160</v>
      </c>
    </row>
    <row r="65" spans="1:9" x14ac:dyDescent="0.45">
      <c r="A65" s="8" t="s">
        <v>177</v>
      </c>
      <c r="B65" s="16">
        <v>16822</v>
      </c>
      <c r="C65" s="18">
        <v>173</v>
      </c>
      <c r="D65" s="27">
        <f>Table52[[#This Row],[Adjacent Block (PR=-5 dB)]]-C65</f>
        <v>16649</v>
      </c>
      <c r="E65" s="15">
        <v>47552</v>
      </c>
      <c r="F65" s="17">
        <v>457</v>
      </c>
      <c r="G65" s="28" t="s">
        <v>111</v>
      </c>
      <c r="H65" s="14">
        <v>459</v>
      </c>
      <c r="I65" s="13" t="s">
        <v>160</v>
      </c>
    </row>
    <row r="66" spans="1:9" x14ac:dyDescent="0.45">
      <c r="A66" s="10" t="s">
        <v>178</v>
      </c>
      <c r="B66" s="16">
        <v>0</v>
      </c>
      <c r="C66" s="16">
        <v>0</v>
      </c>
      <c r="D66" s="27">
        <f>Table52[[#This Row],[Adjacent Block (PR=-5 dB)]]-C66</f>
        <v>0</v>
      </c>
      <c r="E66" s="23">
        <v>0</v>
      </c>
      <c r="F66" s="17">
        <v>0</v>
      </c>
      <c r="G66" s="29" t="s">
        <v>183</v>
      </c>
      <c r="H66" s="14">
        <v>459</v>
      </c>
      <c r="I66" s="13" t="s">
        <v>160</v>
      </c>
    </row>
    <row r="67" spans="1:9" x14ac:dyDescent="0.45">
      <c r="A67" s="10" t="s">
        <v>38</v>
      </c>
      <c r="B67" s="16">
        <v>226</v>
      </c>
      <c r="C67" s="16">
        <v>0</v>
      </c>
      <c r="D67" s="27">
        <f>Table52[[#This Row],[Adjacent Block (PR=-5 dB)]]-C67</f>
        <v>226</v>
      </c>
      <c r="E67" s="15">
        <v>6619</v>
      </c>
      <c r="F67" s="17">
        <v>487</v>
      </c>
      <c r="G67" s="28" t="s">
        <v>122</v>
      </c>
      <c r="H67" s="34">
        <v>474</v>
      </c>
      <c r="I67" s="34" t="s">
        <v>127</v>
      </c>
    </row>
    <row r="68" spans="1:9" x14ac:dyDescent="0.45">
      <c r="A68" s="1" t="s">
        <v>74</v>
      </c>
      <c r="B68" s="19">
        <v>482</v>
      </c>
      <c r="C68" s="19">
        <v>128</v>
      </c>
      <c r="D68" s="27">
        <f>Table52[[#This Row],[Adjacent Block (PR=-5 dB)]]-C68</f>
        <v>354</v>
      </c>
      <c r="E68" s="23">
        <v>5017</v>
      </c>
      <c r="F68" s="26">
        <v>1913</v>
      </c>
      <c r="G68" s="1" t="s">
        <v>66</v>
      </c>
      <c r="H68" s="13">
        <v>490</v>
      </c>
      <c r="I68" s="13" t="s">
        <v>124</v>
      </c>
    </row>
    <row r="69" spans="1:9" x14ac:dyDescent="0.45">
      <c r="A69" s="1" t="s">
        <v>67</v>
      </c>
      <c r="B69" s="19">
        <v>161</v>
      </c>
      <c r="C69" s="19">
        <v>0</v>
      </c>
      <c r="D69" s="27">
        <f>Table52[[#This Row],[Adjacent Block (PR=-5 dB)]]-C69</f>
        <v>161</v>
      </c>
      <c r="E69" s="23">
        <v>1275</v>
      </c>
      <c r="F69" s="26">
        <v>2</v>
      </c>
      <c r="G69" s="1" t="s">
        <v>66</v>
      </c>
      <c r="H69" s="13">
        <v>489</v>
      </c>
      <c r="I69" s="13" t="s">
        <v>124</v>
      </c>
    </row>
    <row r="70" spans="1:9" x14ac:dyDescent="0.45">
      <c r="A70" s="1" t="s">
        <v>54</v>
      </c>
      <c r="B70" s="19">
        <v>5695</v>
      </c>
      <c r="C70" s="19">
        <v>251</v>
      </c>
      <c r="D70" s="27">
        <f>Table52[[#This Row],[Adjacent Block (PR=-5 dB)]]-C70</f>
        <v>5444</v>
      </c>
      <c r="E70" s="23">
        <v>20346</v>
      </c>
      <c r="F70" s="26">
        <v>1844</v>
      </c>
      <c r="G70" s="1" t="s">
        <v>163</v>
      </c>
      <c r="H70" s="13">
        <v>520</v>
      </c>
      <c r="I70" s="13" t="s">
        <v>124</v>
      </c>
    </row>
    <row r="71" spans="1:9" x14ac:dyDescent="0.45">
      <c r="A71" s="1" t="s">
        <v>47</v>
      </c>
      <c r="B71" s="19">
        <v>414</v>
      </c>
      <c r="C71" s="19">
        <v>0</v>
      </c>
      <c r="D71" s="27">
        <f>Table52[[#This Row],[Adjacent Block (PR=-5 dB)]]-C71</f>
        <v>414</v>
      </c>
      <c r="E71" s="23">
        <v>4170</v>
      </c>
      <c r="F71" s="26">
        <v>2053</v>
      </c>
      <c r="G71" s="1" t="s">
        <v>66</v>
      </c>
      <c r="H71" s="13">
        <v>526</v>
      </c>
      <c r="I71" s="13" t="s">
        <v>124</v>
      </c>
    </row>
    <row r="72" spans="1:9" x14ac:dyDescent="0.45">
      <c r="A72" s="1" t="s">
        <v>28</v>
      </c>
      <c r="B72" s="19">
        <v>134</v>
      </c>
      <c r="C72" s="19">
        <v>0</v>
      </c>
      <c r="D72" s="27">
        <f>Table52[[#This Row],[Adjacent Block (PR=-5 dB)]]-C72</f>
        <v>134</v>
      </c>
      <c r="E72" s="23">
        <v>201</v>
      </c>
      <c r="F72" s="26">
        <v>0</v>
      </c>
      <c r="G72" s="1" t="s">
        <v>27</v>
      </c>
      <c r="H72" s="13">
        <v>492</v>
      </c>
      <c r="I72" s="13" t="s">
        <v>124</v>
      </c>
    </row>
    <row r="73" spans="1:9" x14ac:dyDescent="0.45">
      <c r="A73" s="1" t="s">
        <v>21</v>
      </c>
      <c r="B73" s="19">
        <v>26</v>
      </c>
      <c r="C73" s="19">
        <v>0</v>
      </c>
      <c r="D73" s="27">
        <f>Table52[[#This Row],[Adjacent Block (PR=-5 dB)]]-C73</f>
        <v>26</v>
      </c>
      <c r="E73" s="23">
        <v>200</v>
      </c>
      <c r="F73" s="26">
        <v>0</v>
      </c>
      <c r="G73" s="1" t="s">
        <v>20</v>
      </c>
      <c r="H73" s="13">
        <v>491</v>
      </c>
      <c r="I73" s="13" t="s">
        <v>124</v>
      </c>
    </row>
    <row r="74" spans="1:9" x14ac:dyDescent="0.45">
      <c r="A74" s="1" t="s">
        <v>81</v>
      </c>
      <c r="B74" s="19">
        <v>5552</v>
      </c>
      <c r="C74" s="19">
        <v>284</v>
      </c>
      <c r="D74" s="27">
        <f>Table52[[#This Row],[Adjacent Block (PR=-5 dB)]]-C74</f>
        <v>5268</v>
      </c>
      <c r="E74" s="23">
        <v>18214</v>
      </c>
      <c r="F74" s="26">
        <v>995</v>
      </c>
      <c r="G74" s="1" t="s">
        <v>19</v>
      </c>
      <c r="H74" s="13">
        <v>427</v>
      </c>
      <c r="I74" s="13" t="s">
        <v>125</v>
      </c>
    </row>
    <row r="75" spans="1:9" x14ac:dyDescent="0.45">
      <c r="A75" s="1" t="s">
        <v>77</v>
      </c>
      <c r="B75" s="19">
        <v>652</v>
      </c>
      <c r="C75" s="19">
        <v>0</v>
      </c>
      <c r="D75" s="27">
        <f>Table52[[#This Row],[Adjacent Block (PR=-5 dB)]]-C75</f>
        <v>652</v>
      </c>
      <c r="E75" s="23">
        <v>3220</v>
      </c>
      <c r="F75" s="26">
        <v>267</v>
      </c>
      <c r="G75" s="1" t="s">
        <v>42</v>
      </c>
      <c r="H75" s="13">
        <v>429</v>
      </c>
      <c r="I75" s="13" t="s">
        <v>125</v>
      </c>
    </row>
    <row r="76" spans="1:9" x14ac:dyDescent="0.45">
      <c r="A76" s="1" t="s">
        <v>70</v>
      </c>
      <c r="B76" s="19">
        <v>2483</v>
      </c>
      <c r="C76" s="19">
        <v>11</v>
      </c>
      <c r="D76" s="27">
        <f>Table52[[#This Row],[Adjacent Block (PR=-5 dB)]]-C76</f>
        <v>2472</v>
      </c>
      <c r="E76" s="23">
        <v>5655</v>
      </c>
      <c r="F76" s="26">
        <v>322</v>
      </c>
      <c r="G76" s="1" t="s">
        <v>19</v>
      </c>
      <c r="H76" s="13">
        <v>817</v>
      </c>
      <c r="I76" s="13" t="s">
        <v>125</v>
      </c>
    </row>
    <row r="77" spans="1:9" x14ac:dyDescent="0.45">
      <c r="A77" s="1" t="s">
        <v>64</v>
      </c>
      <c r="B77" s="19">
        <v>67543</v>
      </c>
      <c r="C77" s="19">
        <v>42</v>
      </c>
      <c r="D77" s="27">
        <f>Table52[[#This Row],[Adjacent Block (PR=-5 dB)]]-C77</f>
        <v>67501</v>
      </c>
      <c r="E77" s="23">
        <v>169199</v>
      </c>
      <c r="F77" s="26">
        <v>4744</v>
      </c>
      <c r="G77" s="1" t="s">
        <v>5</v>
      </c>
      <c r="H77" s="13">
        <v>428</v>
      </c>
      <c r="I77" s="13" t="s">
        <v>125</v>
      </c>
    </row>
    <row r="78" spans="1:9" x14ac:dyDescent="0.45">
      <c r="A78" s="1" t="s">
        <v>55</v>
      </c>
      <c r="B78" s="19">
        <v>9764</v>
      </c>
      <c r="C78" s="19">
        <v>108</v>
      </c>
      <c r="D78" s="27">
        <f>Table52[[#This Row],[Adjacent Block (PR=-5 dB)]]-C78</f>
        <v>9656</v>
      </c>
      <c r="E78" s="23">
        <v>21758</v>
      </c>
      <c r="F78" s="26">
        <v>2056</v>
      </c>
      <c r="G78" s="1" t="s">
        <v>3</v>
      </c>
      <c r="H78" s="13">
        <v>434</v>
      </c>
      <c r="I78" s="13" t="s">
        <v>125</v>
      </c>
    </row>
    <row r="79" spans="1:9" x14ac:dyDescent="0.45">
      <c r="A79" s="1" t="s">
        <v>53</v>
      </c>
      <c r="B79" s="19">
        <v>641</v>
      </c>
      <c r="C79" s="19">
        <v>311</v>
      </c>
      <c r="D79" s="27">
        <f>Table52[[#This Row],[Adjacent Block (PR=-5 dB)]]-C79</f>
        <v>330</v>
      </c>
      <c r="E79" s="23">
        <v>1613</v>
      </c>
      <c r="F79" s="26">
        <v>427</v>
      </c>
      <c r="G79" s="1" t="s">
        <v>3</v>
      </c>
      <c r="H79" s="13">
        <v>440</v>
      </c>
      <c r="I79" s="13" t="s">
        <v>125</v>
      </c>
    </row>
    <row r="80" spans="1:9" x14ac:dyDescent="0.45">
      <c r="A80" s="1" t="s">
        <v>43</v>
      </c>
      <c r="B80" s="19">
        <v>672</v>
      </c>
      <c r="C80" s="19">
        <v>0</v>
      </c>
      <c r="D80" s="27">
        <f>Table52[[#This Row],[Adjacent Block (PR=-5 dB)]]-C80</f>
        <v>672</v>
      </c>
      <c r="E80" s="23">
        <v>3283</v>
      </c>
      <c r="F80" s="26">
        <v>289</v>
      </c>
      <c r="G80" s="1" t="s">
        <v>42</v>
      </c>
      <c r="H80" s="13">
        <v>432</v>
      </c>
      <c r="I80" s="13" t="s">
        <v>125</v>
      </c>
    </row>
    <row r="81" spans="1:9" x14ac:dyDescent="0.45">
      <c r="A81" s="1" t="s">
        <v>41</v>
      </c>
      <c r="B81" s="19">
        <v>325331</v>
      </c>
      <c r="C81" s="19">
        <v>663</v>
      </c>
      <c r="D81" s="27">
        <f>Table52[[#This Row],[Adjacent Block (PR=-5 dB)]]-C81</f>
        <v>324668</v>
      </c>
      <c r="E81" s="23">
        <v>559555</v>
      </c>
      <c r="F81" s="26">
        <v>1090</v>
      </c>
      <c r="G81" s="1" t="s">
        <v>5</v>
      </c>
      <c r="H81" s="13">
        <v>531</v>
      </c>
      <c r="I81" s="13" t="s">
        <v>125</v>
      </c>
    </row>
    <row r="82" spans="1:9" x14ac:dyDescent="0.45">
      <c r="A82" s="1" t="s">
        <v>40</v>
      </c>
      <c r="B82" s="19">
        <v>8632</v>
      </c>
      <c r="C82" s="19">
        <v>0</v>
      </c>
      <c r="D82" s="27">
        <f>Table52[[#This Row],[Adjacent Block (PR=-5 dB)]]-C82</f>
        <v>8632</v>
      </c>
      <c r="E82" s="23">
        <v>9219</v>
      </c>
      <c r="F82" s="26">
        <v>223</v>
      </c>
      <c r="G82" s="1" t="s">
        <v>15</v>
      </c>
      <c r="H82" s="13">
        <v>436</v>
      </c>
      <c r="I82" s="13" t="s">
        <v>125</v>
      </c>
    </row>
    <row r="83" spans="1:9" x14ac:dyDescent="0.45">
      <c r="A83" s="1" t="s">
        <v>22</v>
      </c>
      <c r="B83" s="19">
        <v>3632</v>
      </c>
      <c r="C83" s="19">
        <v>9</v>
      </c>
      <c r="D83" s="27">
        <f>Table52[[#This Row],[Adjacent Block (PR=-5 dB)]]-C83</f>
        <v>3623</v>
      </c>
      <c r="E83" s="23">
        <v>29931</v>
      </c>
      <c r="F83" s="26">
        <v>1376</v>
      </c>
      <c r="G83" s="1" t="s">
        <v>5</v>
      </c>
      <c r="H83" s="13">
        <v>439</v>
      </c>
      <c r="I83" s="13" t="s">
        <v>125</v>
      </c>
    </row>
    <row r="84" spans="1:9" x14ac:dyDescent="0.45">
      <c r="A84" s="10" t="s">
        <v>18</v>
      </c>
      <c r="B84" s="16">
        <v>2246</v>
      </c>
      <c r="C84" s="20">
        <v>15</v>
      </c>
      <c r="D84" s="27">
        <f>Table52[[#This Row],[Adjacent Block (PR=-5 dB)]]-C84</f>
        <v>2231</v>
      </c>
      <c r="E84" s="21">
        <v>16785</v>
      </c>
      <c r="F84" s="22">
        <v>7005</v>
      </c>
      <c r="G84" s="1" t="s">
        <v>17</v>
      </c>
      <c r="H84" s="13">
        <v>541</v>
      </c>
      <c r="I84" s="13" t="s">
        <v>125</v>
      </c>
    </row>
    <row r="85" spans="1:9" x14ac:dyDescent="0.45">
      <c r="A85" s="1" t="s">
        <v>16</v>
      </c>
      <c r="B85" s="19">
        <v>355</v>
      </c>
      <c r="C85" s="19">
        <v>0</v>
      </c>
      <c r="D85" s="27">
        <f>Table52[[#This Row],[Adjacent Block (PR=-5 dB)]]-C85</f>
        <v>355</v>
      </c>
      <c r="E85" s="23">
        <v>785</v>
      </c>
      <c r="F85" s="26">
        <v>223</v>
      </c>
      <c r="G85" s="11" t="s">
        <v>15</v>
      </c>
      <c r="H85" s="13">
        <v>438</v>
      </c>
      <c r="I85" s="13" t="s">
        <v>125</v>
      </c>
    </row>
    <row r="86" spans="1:9" x14ac:dyDescent="0.45">
      <c r="A86" s="10" t="s">
        <v>8</v>
      </c>
      <c r="B86" s="16">
        <v>10178</v>
      </c>
      <c r="C86" s="16">
        <v>32</v>
      </c>
      <c r="D86" s="27">
        <f>Table52[[#This Row],[Adjacent Block (PR=-5 dB)]]-C86</f>
        <v>10146</v>
      </c>
      <c r="E86" s="15">
        <v>27310</v>
      </c>
      <c r="F86" s="17">
        <v>7710</v>
      </c>
      <c r="G86" s="28" t="s">
        <v>7</v>
      </c>
      <c r="H86" s="13">
        <v>437</v>
      </c>
      <c r="I86" s="13" t="s">
        <v>125</v>
      </c>
    </row>
    <row r="87" spans="1:9" x14ac:dyDescent="0.45">
      <c r="A87" s="1" t="s">
        <v>6</v>
      </c>
      <c r="B87" s="19">
        <v>30860</v>
      </c>
      <c r="C87" s="19">
        <v>1190</v>
      </c>
      <c r="D87" s="27">
        <f>Table52[[#This Row],[Adjacent Block (PR=-5 dB)]]-C87</f>
        <v>29670</v>
      </c>
      <c r="E87" s="23">
        <v>73980</v>
      </c>
      <c r="F87" s="26">
        <v>7145</v>
      </c>
      <c r="G87" s="11" t="s">
        <v>5</v>
      </c>
      <c r="H87" s="13">
        <v>433</v>
      </c>
      <c r="I87" s="13" t="s">
        <v>125</v>
      </c>
    </row>
    <row r="88" spans="1:9" x14ac:dyDescent="0.45">
      <c r="A88" s="10" t="s">
        <v>4</v>
      </c>
      <c r="B88" s="16">
        <v>661</v>
      </c>
      <c r="C88" s="16">
        <v>0</v>
      </c>
      <c r="D88" s="27">
        <f>Table52[[#This Row],[Adjacent Block (PR=-5 dB)]]-C88</f>
        <v>661</v>
      </c>
      <c r="E88" s="15">
        <v>7512</v>
      </c>
      <c r="F88" s="17">
        <v>2374</v>
      </c>
      <c r="G88" s="28" t="s">
        <v>3</v>
      </c>
      <c r="H88" s="13">
        <v>441</v>
      </c>
      <c r="I88" s="13" t="s">
        <v>125</v>
      </c>
    </row>
    <row r="89" spans="1:9" x14ac:dyDescent="0.45">
      <c r="A89" s="8"/>
      <c r="B89" s="18"/>
      <c r="C89" s="18"/>
      <c r="D89" s="27"/>
      <c r="E89" s="24"/>
      <c r="F89" s="25"/>
      <c r="G89" s="29"/>
      <c r="H89" s="13"/>
      <c r="I89" s="13"/>
    </row>
    <row r="90" spans="1:9" x14ac:dyDescent="0.45">
      <c r="A90" s="8"/>
      <c r="B90" s="18"/>
      <c r="C90" s="18"/>
      <c r="D90" s="27"/>
      <c r="E90" s="24"/>
      <c r="F90" s="25"/>
      <c r="G90" s="29"/>
      <c r="H90" s="13"/>
      <c r="I90" s="13"/>
    </row>
    <row r="91" spans="1:9" ht="15" customHeight="1" x14ac:dyDescent="0.45">
      <c r="A91" s="8"/>
      <c r="B91" s="18"/>
      <c r="C91" s="18"/>
      <c r="D91" s="27"/>
      <c r="E91" s="24"/>
      <c r="F91" s="25"/>
      <c r="G91" s="35"/>
      <c r="H91" s="13"/>
      <c r="I91" s="13"/>
    </row>
  </sheetData>
  <mergeCells count="2">
    <mergeCell ref="B1:D1"/>
    <mergeCell ref="E1:F1"/>
  </mergeCells>
  <pageMargins left="0.71" right="0.28999999999999998" top="0.74803149606299213" bottom="0.66" header="0.31496062992125984" footer="0.31496062992125984"/>
  <pageSetup paperSize="9" scale="78" fitToHeight="0" orientation="landscape" r:id="rId1"/>
  <headerFooter>
    <oddFooter>&amp;F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K46"/>
  <sheetViews>
    <sheetView workbookViewId="0">
      <pane xSplit="1" ySplit="2" topLeftCell="B3" activePane="bottomRight" state="frozenSplit"/>
      <selection pane="topRight" activeCell="D1" sqref="D1"/>
      <selection pane="bottomLeft" activeCell="A3" sqref="A3"/>
      <selection pane="bottomRight" activeCell="A3" sqref="A3"/>
    </sheetView>
  </sheetViews>
  <sheetFormatPr defaultColWidth="9.1328125" defaultRowHeight="14.25" x14ac:dyDescent="0.45"/>
  <cols>
    <col min="1" max="1" width="27.59765625" style="7" customWidth="1"/>
    <col min="2" max="6" width="15.3984375" style="7" customWidth="1"/>
    <col min="7" max="7" width="61.73046875" style="30" customWidth="1"/>
    <col min="8" max="8" width="9.1328125" style="12"/>
    <col min="9" max="9" width="22.73046875" style="12" bestFit="1" customWidth="1"/>
    <col min="10" max="10" width="9.1328125" style="12"/>
    <col min="11" max="16384" width="9.1328125" style="7"/>
  </cols>
  <sheetData>
    <row r="1" spans="1:10" x14ac:dyDescent="0.45">
      <c r="A1" s="3"/>
      <c r="B1" s="69" t="s">
        <v>90</v>
      </c>
      <c r="C1" s="70"/>
      <c r="D1" s="70"/>
      <c r="E1" s="70" t="s">
        <v>89</v>
      </c>
      <c r="F1" s="71"/>
      <c r="G1" s="2"/>
    </row>
    <row r="2" spans="1:10" ht="28.5" x14ac:dyDescent="0.45">
      <c r="A2" s="42" t="s">
        <v>161</v>
      </c>
      <c r="B2" s="43" t="s">
        <v>87</v>
      </c>
      <c r="C2" s="44" t="s">
        <v>86</v>
      </c>
      <c r="D2" s="44" t="s">
        <v>88</v>
      </c>
      <c r="E2" s="3" t="s">
        <v>109</v>
      </c>
      <c r="F2" s="2" t="s">
        <v>110</v>
      </c>
      <c r="G2" s="42" t="s">
        <v>85</v>
      </c>
      <c r="H2" s="44" t="s">
        <v>151</v>
      </c>
      <c r="I2" s="44" t="s">
        <v>202</v>
      </c>
      <c r="J2" s="44" t="s">
        <v>123</v>
      </c>
    </row>
    <row r="3" spans="1:10" s="53" customFormat="1" x14ac:dyDescent="0.45">
      <c r="A3" s="45" t="s">
        <v>134</v>
      </c>
      <c r="B3" s="46">
        <v>24906</v>
      </c>
      <c r="C3" s="46">
        <v>13</v>
      </c>
      <c r="D3" s="47">
        <f>Table5[[#This Row],[Adjacent Block (PR=-5 dB)]]-C3</f>
        <v>24893</v>
      </c>
      <c r="E3" s="48">
        <v>24906</v>
      </c>
      <c r="F3" s="49">
        <v>13</v>
      </c>
      <c r="G3" s="50" t="s">
        <v>132</v>
      </c>
      <c r="H3" s="51">
        <v>493</v>
      </c>
      <c r="I3" s="52" t="s">
        <v>208</v>
      </c>
      <c r="J3" s="51" t="s">
        <v>133</v>
      </c>
    </row>
    <row r="4" spans="1:10" s="53" customFormat="1" x14ac:dyDescent="0.45">
      <c r="A4" s="45" t="s">
        <v>147</v>
      </c>
      <c r="B4" s="46">
        <v>0</v>
      </c>
      <c r="C4" s="46">
        <v>0</v>
      </c>
      <c r="D4" s="47">
        <f>Table5[[#This Row],[Adjacent Block (PR=-5 dB)]]-C4</f>
        <v>0</v>
      </c>
      <c r="E4" s="48">
        <v>0</v>
      </c>
      <c r="F4" s="49">
        <v>0</v>
      </c>
      <c r="G4" s="50" t="s">
        <v>153</v>
      </c>
      <c r="H4" s="51">
        <v>494</v>
      </c>
      <c r="I4" s="52" t="s">
        <v>209</v>
      </c>
      <c r="J4" s="51" t="s">
        <v>133</v>
      </c>
    </row>
    <row r="5" spans="1:10" s="53" customFormat="1" x14ac:dyDescent="0.45">
      <c r="A5" s="54" t="s">
        <v>92</v>
      </c>
      <c r="B5" s="46">
        <v>3880</v>
      </c>
      <c r="C5" s="46">
        <v>157</v>
      </c>
      <c r="D5" s="47">
        <f>Table5[[#This Row],[Adjacent Block (PR=-5 dB)]]-C5</f>
        <v>3723</v>
      </c>
      <c r="E5" s="48">
        <v>22559</v>
      </c>
      <c r="F5" s="49">
        <v>3093</v>
      </c>
      <c r="G5" s="55" t="s">
        <v>93</v>
      </c>
      <c r="H5" s="51">
        <v>445</v>
      </c>
      <c r="I5" s="52" t="s">
        <v>210</v>
      </c>
      <c r="J5" s="51" t="s">
        <v>129</v>
      </c>
    </row>
    <row r="6" spans="1:10" s="53" customFormat="1" x14ac:dyDescent="0.45">
      <c r="A6" s="54" t="s">
        <v>94</v>
      </c>
      <c r="B6" s="46">
        <v>3267</v>
      </c>
      <c r="C6" s="46">
        <v>151</v>
      </c>
      <c r="D6" s="47">
        <f>Table5[[#This Row],[Adjacent Block (PR=-5 dB)]]-C6</f>
        <v>3116</v>
      </c>
      <c r="E6" s="48">
        <v>35650</v>
      </c>
      <c r="F6" s="49">
        <v>3985</v>
      </c>
      <c r="G6" s="55" t="s">
        <v>93</v>
      </c>
      <c r="H6" s="51">
        <v>507</v>
      </c>
      <c r="I6" s="52" t="s">
        <v>211</v>
      </c>
      <c r="J6" s="51" t="s">
        <v>129</v>
      </c>
    </row>
    <row r="7" spans="1:10" s="53" customFormat="1" x14ac:dyDescent="0.45">
      <c r="A7" s="54" t="s">
        <v>95</v>
      </c>
      <c r="B7" s="46">
        <v>23</v>
      </c>
      <c r="C7" s="46">
        <v>0</v>
      </c>
      <c r="D7" s="47">
        <f>Table5[[#This Row],[Adjacent Block (PR=-5 dB)]]-C7</f>
        <v>23</v>
      </c>
      <c r="E7" s="48">
        <v>23</v>
      </c>
      <c r="F7" s="49">
        <v>0</v>
      </c>
      <c r="G7" s="55" t="s">
        <v>96</v>
      </c>
      <c r="H7" s="51">
        <v>460</v>
      </c>
      <c r="I7" s="52" t="s">
        <v>212</v>
      </c>
      <c r="J7" s="51" t="s">
        <v>129</v>
      </c>
    </row>
    <row r="8" spans="1:10" s="53" customFormat="1" x14ac:dyDescent="0.45">
      <c r="A8" s="54" t="s">
        <v>97</v>
      </c>
      <c r="B8" s="46">
        <f>9+1259</f>
        <v>1268</v>
      </c>
      <c r="C8" s="46">
        <v>0</v>
      </c>
      <c r="D8" s="47">
        <f>Table5[[#This Row],[Adjacent Block (PR=-5 dB)]]-C8</f>
        <v>1268</v>
      </c>
      <c r="E8" s="48">
        <f>301+1259</f>
        <v>1560</v>
      </c>
      <c r="F8" s="49">
        <v>0</v>
      </c>
      <c r="G8" s="55" t="s">
        <v>98</v>
      </c>
      <c r="H8" s="51">
        <v>448</v>
      </c>
      <c r="I8" s="52" t="s">
        <v>213</v>
      </c>
      <c r="J8" s="51" t="s">
        <v>129</v>
      </c>
    </row>
    <row r="9" spans="1:10" s="53" customFormat="1" x14ac:dyDescent="0.45">
      <c r="A9" s="54" t="s">
        <v>106</v>
      </c>
      <c r="B9" s="46">
        <v>13971</v>
      </c>
      <c r="C9" s="46">
        <v>0</v>
      </c>
      <c r="D9" s="47">
        <f>Table5[[#This Row],[Adjacent Block (PR=-5 dB)]]-C9</f>
        <v>13971</v>
      </c>
      <c r="E9" s="48">
        <v>14375</v>
      </c>
      <c r="F9" s="49">
        <v>0</v>
      </c>
      <c r="G9" s="55" t="s">
        <v>107</v>
      </c>
      <c r="H9" s="51">
        <v>450</v>
      </c>
      <c r="I9" s="52" t="s">
        <v>214</v>
      </c>
      <c r="J9" s="51" t="s">
        <v>129</v>
      </c>
    </row>
    <row r="10" spans="1:10" s="53" customFormat="1" x14ac:dyDescent="0.45">
      <c r="A10" s="54" t="s">
        <v>99</v>
      </c>
      <c r="B10" s="46">
        <v>4016</v>
      </c>
      <c r="C10" s="46">
        <v>302</v>
      </c>
      <c r="D10" s="47">
        <f>Table5[[#This Row],[Adjacent Block (PR=-5 dB)]]-C10</f>
        <v>3714</v>
      </c>
      <c r="E10" s="48">
        <v>10407</v>
      </c>
      <c r="F10" s="49">
        <v>979</v>
      </c>
      <c r="G10" s="55" t="s">
        <v>93</v>
      </c>
      <c r="H10" s="51">
        <v>451</v>
      </c>
      <c r="I10" s="52" t="s">
        <v>215</v>
      </c>
      <c r="J10" s="51" t="s">
        <v>129</v>
      </c>
    </row>
    <row r="11" spans="1:10" s="53" customFormat="1" x14ac:dyDescent="0.45">
      <c r="A11" s="54" t="s">
        <v>100</v>
      </c>
      <c r="B11" s="46">
        <v>2802</v>
      </c>
      <c r="C11" s="46">
        <v>44</v>
      </c>
      <c r="D11" s="47">
        <f>Table5[[#This Row],[Adjacent Block (PR=-5 dB)]]-C11</f>
        <v>2758</v>
      </c>
      <c r="E11" s="48">
        <v>2802</v>
      </c>
      <c r="F11" s="49">
        <v>44</v>
      </c>
      <c r="G11" s="55" t="s">
        <v>101</v>
      </c>
      <c r="H11" s="51">
        <v>452</v>
      </c>
      <c r="I11" s="52" t="s">
        <v>216</v>
      </c>
      <c r="J11" s="51" t="s">
        <v>129</v>
      </c>
    </row>
    <row r="12" spans="1:10" s="53" customFormat="1" x14ac:dyDescent="0.45">
      <c r="A12" s="54" t="s">
        <v>102</v>
      </c>
      <c r="B12" s="46">
        <v>0</v>
      </c>
      <c r="C12" s="46">
        <v>0</v>
      </c>
      <c r="D12" s="47">
        <f>Table5[[#This Row],[Adjacent Block (PR=-5 dB)]]-C12</f>
        <v>0</v>
      </c>
      <c r="E12" s="48">
        <v>0</v>
      </c>
      <c r="F12" s="49">
        <v>0</v>
      </c>
      <c r="G12" s="55" t="s">
        <v>27</v>
      </c>
      <c r="H12" s="51">
        <v>528</v>
      </c>
      <c r="I12" s="52" t="s">
        <v>217</v>
      </c>
      <c r="J12" s="51" t="s">
        <v>129</v>
      </c>
    </row>
    <row r="13" spans="1:10" s="53" customFormat="1" x14ac:dyDescent="0.45">
      <c r="A13" s="54" t="s">
        <v>103</v>
      </c>
      <c r="B13" s="46">
        <v>1619</v>
      </c>
      <c r="C13" s="46">
        <v>0</v>
      </c>
      <c r="D13" s="47">
        <f>Table5[[#This Row],[Adjacent Block (PR=-5 dB)]]-C13</f>
        <v>1619</v>
      </c>
      <c r="E13" s="48">
        <v>1619</v>
      </c>
      <c r="F13" s="49">
        <v>0</v>
      </c>
      <c r="G13" s="55" t="s">
        <v>104</v>
      </c>
      <c r="H13" s="51">
        <v>453</v>
      </c>
      <c r="I13" s="52" t="s">
        <v>218</v>
      </c>
      <c r="J13" s="51" t="s">
        <v>129</v>
      </c>
    </row>
    <row r="14" spans="1:10" s="53" customFormat="1" x14ac:dyDescent="0.45">
      <c r="A14" s="45" t="s">
        <v>105</v>
      </c>
      <c r="B14" s="46">
        <v>575</v>
      </c>
      <c r="C14" s="46">
        <v>0</v>
      </c>
      <c r="D14" s="47">
        <f>Table5[[#This Row],[Adjacent Block (PR=-5 dB)]]-C14</f>
        <v>575</v>
      </c>
      <c r="E14" s="48">
        <v>4190</v>
      </c>
      <c r="F14" s="49">
        <v>714</v>
      </c>
      <c r="G14" s="50" t="s">
        <v>93</v>
      </c>
      <c r="H14" s="51">
        <v>545</v>
      </c>
      <c r="I14" s="52" t="s">
        <v>219</v>
      </c>
      <c r="J14" s="51" t="s">
        <v>129</v>
      </c>
    </row>
    <row r="15" spans="1:10" s="53" customFormat="1" x14ac:dyDescent="0.45">
      <c r="A15" s="45" t="s">
        <v>194</v>
      </c>
      <c r="B15" s="46">
        <v>4530</v>
      </c>
      <c r="C15" s="46">
        <v>68</v>
      </c>
      <c r="D15" s="47">
        <f>Table5[[#This Row],[Adjacent Block (PR=-5 dB)]]-C15</f>
        <v>4462</v>
      </c>
      <c r="E15" s="48">
        <v>6989</v>
      </c>
      <c r="F15" s="49">
        <v>81</v>
      </c>
      <c r="G15" s="50" t="s">
        <v>117</v>
      </c>
      <c r="H15" s="51">
        <v>496</v>
      </c>
      <c r="I15" s="52" t="s">
        <v>203</v>
      </c>
      <c r="J15" s="51" t="s">
        <v>127</v>
      </c>
    </row>
    <row r="16" spans="1:10" s="53" customFormat="1" x14ac:dyDescent="0.45">
      <c r="A16" s="45" t="s">
        <v>195</v>
      </c>
      <c r="B16" s="46">
        <v>1994</v>
      </c>
      <c r="C16" s="46">
        <v>2</v>
      </c>
      <c r="D16" s="47">
        <f>Table5[[#This Row],[Adjacent Block (PR=-5 dB)]]-C16</f>
        <v>1992</v>
      </c>
      <c r="E16" s="48">
        <v>5679</v>
      </c>
      <c r="F16" s="49">
        <v>71</v>
      </c>
      <c r="G16" s="50" t="s">
        <v>117</v>
      </c>
      <c r="H16" s="51">
        <v>496</v>
      </c>
      <c r="I16" s="56" t="s">
        <v>203</v>
      </c>
      <c r="J16" s="57" t="s">
        <v>127</v>
      </c>
    </row>
    <row r="17" spans="1:10" s="53" customFormat="1" x14ac:dyDescent="0.45">
      <c r="A17" s="45" t="s">
        <v>196</v>
      </c>
      <c r="B17" s="46">
        <v>0</v>
      </c>
      <c r="C17" s="46">
        <v>0</v>
      </c>
      <c r="D17" s="47">
        <f>Table5[[#This Row],[Adjacent Block (PR=-5 dB)]]-C17</f>
        <v>0</v>
      </c>
      <c r="E17" s="48">
        <v>0</v>
      </c>
      <c r="F17" s="49">
        <v>0</v>
      </c>
      <c r="G17" s="58" t="s">
        <v>162</v>
      </c>
      <c r="H17" s="51">
        <v>496</v>
      </c>
      <c r="I17" s="56" t="s">
        <v>204</v>
      </c>
      <c r="J17" s="57" t="s">
        <v>127</v>
      </c>
    </row>
    <row r="18" spans="1:10" s="53" customFormat="1" x14ac:dyDescent="0.45">
      <c r="A18" s="45" t="s">
        <v>197</v>
      </c>
      <c r="B18" s="46">
        <v>0</v>
      </c>
      <c r="C18" s="46">
        <v>0</v>
      </c>
      <c r="D18" s="47">
        <f>Table5[[#This Row],[Adjacent Block (PR=-5 dB)]]-C18</f>
        <v>0</v>
      </c>
      <c r="E18" s="48">
        <v>67</v>
      </c>
      <c r="F18" s="49">
        <v>0</v>
      </c>
      <c r="G18" s="50" t="s">
        <v>117</v>
      </c>
      <c r="H18" s="51">
        <v>496</v>
      </c>
      <c r="I18" s="56" t="s">
        <v>205</v>
      </c>
      <c r="J18" s="57" t="s">
        <v>127</v>
      </c>
    </row>
    <row r="19" spans="1:10" s="53" customFormat="1" x14ac:dyDescent="0.45">
      <c r="A19" s="45" t="s">
        <v>198</v>
      </c>
      <c r="B19" s="46">
        <v>0</v>
      </c>
      <c r="C19" s="46">
        <v>0</v>
      </c>
      <c r="D19" s="47">
        <f>Table5[[#This Row],[Adjacent Block (PR=-5 dB)]]-C19</f>
        <v>0</v>
      </c>
      <c r="E19" s="48">
        <v>0</v>
      </c>
      <c r="F19" s="49">
        <v>0</v>
      </c>
      <c r="G19" s="58" t="s">
        <v>27</v>
      </c>
      <c r="H19" s="51">
        <v>496</v>
      </c>
      <c r="I19" s="52" t="s">
        <v>206</v>
      </c>
      <c r="J19" s="51" t="s">
        <v>127</v>
      </c>
    </row>
    <row r="20" spans="1:10" s="53" customFormat="1" x14ac:dyDescent="0.45">
      <c r="A20" s="45" t="s">
        <v>199</v>
      </c>
      <c r="B20" s="46">
        <v>0</v>
      </c>
      <c r="C20" s="46">
        <v>0</v>
      </c>
      <c r="D20" s="47">
        <f>Table5[[#This Row],[Adjacent Block (PR=-5 dB)]]-C20</f>
        <v>0</v>
      </c>
      <c r="E20" s="48">
        <v>0</v>
      </c>
      <c r="F20" s="49">
        <v>0</v>
      </c>
      <c r="G20" s="50" t="s">
        <v>27</v>
      </c>
      <c r="H20" s="51">
        <v>496</v>
      </c>
      <c r="I20" s="52" t="s">
        <v>205</v>
      </c>
      <c r="J20" s="51" t="s">
        <v>127</v>
      </c>
    </row>
    <row r="21" spans="1:10" s="53" customFormat="1" x14ac:dyDescent="0.45">
      <c r="A21" s="45" t="s">
        <v>200</v>
      </c>
      <c r="B21" s="46">
        <v>4060</v>
      </c>
      <c r="C21" s="46">
        <v>77</v>
      </c>
      <c r="D21" s="47">
        <f>Table5[[#This Row],[Adjacent Block (PR=-5 dB)]]-C21</f>
        <v>3983</v>
      </c>
      <c r="E21" s="59">
        <v>6449</v>
      </c>
      <c r="F21" s="49">
        <v>99</v>
      </c>
      <c r="G21" s="50" t="s">
        <v>117</v>
      </c>
      <c r="H21" s="51">
        <v>496</v>
      </c>
      <c r="I21" s="52" t="s">
        <v>205</v>
      </c>
      <c r="J21" s="51" t="s">
        <v>127</v>
      </c>
    </row>
    <row r="22" spans="1:10" s="53" customFormat="1" x14ac:dyDescent="0.45">
      <c r="A22" s="45" t="s">
        <v>240</v>
      </c>
      <c r="B22" s="46">
        <v>0</v>
      </c>
      <c r="C22" s="46">
        <v>0</v>
      </c>
      <c r="D22" s="47">
        <f>Table5[[#This Row],[Adjacent Block (PR=-5 dB)]]-C22</f>
        <v>0</v>
      </c>
      <c r="E22" s="59">
        <v>0</v>
      </c>
      <c r="F22" s="49">
        <v>0</v>
      </c>
      <c r="G22" s="50" t="s">
        <v>27</v>
      </c>
      <c r="H22" s="57">
        <v>496</v>
      </c>
      <c r="I22" s="56" t="s">
        <v>241</v>
      </c>
      <c r="J22" s="57" t="s">
        <v>125</v>
      </c>
    </row>
    <row r="23" spans="1:10" s="53" customFormat="1" x14ac:dyDescent="0.45">
      <c r="A23" s="45" t="s">
        <v>193</v>
      </c>
      <c r="B23" s="46">
        <v>4463</v>
      </c>
      <c r="C23" s="46">
        <v>0</v>
      </c>
      <c r="D23" s="47">
        <f>Table5[[#This Row],[Adjacent Block (PR=-5 dB)]]-C23</f>
        <v>4463</v>
      </c>
      <c r="E23" s="59">
        <v>4463</v>
      </c>
      <c r="F23" s="49">
        <v>0</v>
      </c>
      <c r="G23" s="50" t="s">
        <v>201</v>
      </c>
      <c r="H23" s="57">
        <v>502</v>
      </c>
      <c r="I23" s="56" t="s">
        <v>201</v>
      </c>
      <c r="J23" s="57" t="s">
        <v>126</v>
      </c>
    </row>
    <row r="24" spans="1:10" s="53" customFormat="1" x14ac:dyDescent="0.45">
      <c r="A24" s="54" t="s">
        <v>116</v>
      </c>
      <c r="B24" s="46">
        <v>16746</v>
      </c>
      <c r="C24" s="46">
        <v>32</v>
      </c>
      <c r="D24" s="47">
        <f>Table5[[#This Row],[Adjacent Block (PR=-5 dB)]]-C24</f>
        <v>16714</v>
      </c>
      <c r="E24" s="48">
        <v>21690</v>
      </c>
      <c r="F24" s="49">
        <v>76</v>
      </c>
      <c r="G24" s="50" t="s">
        <v>117</v>
      </c>
      <c r="H24" s="51">
        <v>499</v>
      </c>
      <c r="I24" s="52" t="s">
        <v>207</v>
      </c>
      <c r="J24" s="51" t="s">
        <v>127</v>
      </c>
    </row>
    <row r="25" spans="1:10" s="53" customFormat="1" x14ac:dyDescent="0.45">
      <c r="A25" s="45" t="s">
        <v>118</v>
      </c>
      <c r="B25" s="46">
        <v>27622</v>
      </c>
      <c r="C25" s="46">
        <v>1728</v>
      </c>
      <c r="D25" s="47">
        <f>Table5[[#This Row],[Adjacent Block (PR=-5 dB)]]-C25</f>
        <v>25894</v>
      </c>
      <c r="E25" s="48">
        <v>44949</v>
      </c>
      <c r="F25" s="49">
        <v>6119</v>
      </c>
      <c r="G25" s="50" t="s">
        <v>117</v>
      </c>
      <c r="H25" s="51">
        <v>471</v>
      </c>
      <c r="I25" s="52" t="s">
        <v>220</v>
      </c>
      <c r="J25" s="51" t="s">
        <v>127</v>
      </c>
    </row>
    <row r="26" spans="1:10" s="53" customFormat="1" x14ac:dyDescent="0.45">
      <c r="A26" s="45" t="s">
        <v>119</v>
      </c>
      <c r="B26" s="46">
        <v>901</v>
      </c>
      <c r="C26" s="46">
        <v>19</v>
      </c>
      <c r="D26" s="47">
        <f>Table5[[#This Row],[Adjacent Block (PR=-5 dB)]]-C26</f>
        <v>882</v>
      </c>
      <c r="E26" s="48">
        <v>3595</v>
      </c>
      <c r="F26" s="49">
        <v>107</v>
      </c>
      <c r="G26" s="50" t="s">
        <v>117</v>
      </c>
      <c r="H26" s="51">
        <v>469</v>
      </c>
      <c r="I26" s="52" t="s">
        <v>221</v>
      </c>
      <c r="J26" s="51" t="s">
        <v>127</v>
      </c>
    </row>
    <row r="27" spans="1:10" s="53" customFormat="1" x14ac:dyDescent="0.45">
      <c r="A27" s="45" t="s">
        <v>120</v>
      </c>
      <c r="B27" s="46">
        <v>153</v>
      </c>
      <c r="C27" s="46">
        <v>0</v>
      </c>
      <c r="D27" s="47">
        <f>Table5[[#This Row],[Adjacent Block (PR=-5 dB)]]-C27</f>
        <v>153</v>
      </c>
      <c r="E27" s="48">
        <v>269</v>
      </c>
      <c r="F27" s="49">
        <v>0</v>
      </c>
      <c r="G27" s="50" t="s">
        <v>117</v>
      </c>
      <c r="H27" s="51">
        <v>472</v>
      </c>
      <c r="I27" s="52" t="s">
        <v>222</v>
      </c>
      <c r="J27" s="51" t="s">
        <v>127</v>
      </c>
    </row>
    <row r="28" spans="1:10" s="53" customFormat="1" x14ac:dyDescent="0.45">
      <c r="A28" s="45" t="s">
        <v>121</v>
      </c>
      <c r="B28" s="46">
        <v>574</v>
      </c>
      <c r="C28" s="46">
        <v>0</v>
      </c>
      <c r="D28" s="47">
        <f>Table5[[#This Row],[Adjacent Block (PR=-5 dB)]]-C28</f>
        <v>574</v>
      </c>
      <c r="E28" s="48">
        <v>2915</v>
      </c>
      <c r="F28" s="49">
        <v>738</v>
      </c>
      <c r="G28" s="50" t="s">
        <v>117</v>
      </c>
      <c r="H28" s="51">
        <v>1164</v>
      </c>
      <c r="I28" s="52" t="s">
        <v>223</v>
      </c>
      <c r="J28" s="51" t="s">
        <v>127</v>
      </c>
    </row>
    <row r="29" spans="1:10" s="53" customFormat="1" x14ac:dyDescent="0.45">
      <c r="A29" s="45" t="s">
        <v>136</v>
      </c>
      <c r="B29" s="46">
        <v>4411</v>
      </c>
      <c r="C29" s="46">
        <v>185</v>
      </c>
      <c r="D29" s="47">
        <f>Table5[[#This Row],[Adjacent Block (PR=-5 dB)]]-C29</f>
        <v>4226</v>
      </c>
      <c r="E29" s="48">
        <v>24757</v>
      </c>
      <c r="F29" s="49">
        <v>873</v>
      </c>
      <c r="G29" s="50" t="s">
        <v>152</v>
      </c>
      <c r="H29" s="51">
        <v>487</v>
      </c>
      <c r="I29" s="52" t="s">
        <v>224</v>
      </c>
      <c r="J29" s="51" t="s">
        <v>130</v>
      </c>
    </row>
    <row r="30" spans="1:10" s="53" customFormat="1" x14ac:dyDescent="0.45">
      <c r="A30" s="45" t="s">
        <v>140</v>
      </c>
      <c r="B30" s="46">
        <v>0</v>
      </c>
      <c r="C30" s="46">
        <v>0</v>
      </c>
      <c r="D30" s="47">
        <f>Table5[[#This Row],[Adjacent Block (PR=-5 dB)]]-C30</f>
        <v>0</v>
      </c>
      <c r="E30" s="48">
        <v>27</v>
      </c>
      <c r="F30" s="49">
        <v>0</v>
      </c>
      <c r="G30" s="50" t="s">
        <v>187</v>
      </c>
      <c r="H30" s="51">
        <v>476</v>
      </c>
      <c r="I30" s="52" t="s">
        <v>225</v>
      </c>
      <c r="J30" s="51" t="s">
        <v>130</v>
      </c>
    </row>
    <row r="31" spans="1:10" s="53" customFormat="1" x14ac:dyDescent="0.45">
      <c r="A31" s="45" t="s">
        <v>141</v>
      </c>
      <c r="B31" s="46">
        <v>89</v>
      </c>
      <c r="C31" s="46">
        <v>0</v>
      </c>
      <c r="D31" s="47">
        <f>Table5[[#This Row],[Adjacent Block (PR=-5 dB)]]-C31</f>
        <v>89</v>
      </c>
      <c r="E31" s="48">
        <v>1796</v>
      </c>
      <c r="F31" s="49">
        <v>0</v>
      </c>
      <c r="G31" s="50" t="s">
        <v>144</v>
      </c>
      <c r="H31" s="51">
        <v>486</v>
      </c>
      <c r="I31" s="52" t="s">
        <v>226</v>
      </c>
      <c r="J31" s="51" t="s">
        <v>130</v>
      </c>
    </row>
    <row r="32" spans="1:10" s="53" customFormat="1" x14ac:dyDescent="0.45">
      <c r="A32" s="45" t="s">
        <v>148</v>
      </c>
      <c r="B32" s="46">
        <v>5191</v>
      </c>
      <c r="C32" s="46">
        <v>0</v>
      </c>
      <c r="D32" s="47">
        <f>Table5[[#This Row],[Adjacent Block (PR=-5 dB)]]-C32</f>
        <v>5191</v>
      </c>
      <c r="E32" s="48">
        <v>5191</v>
      </c>
      <c r="F32" s="49">
        <v>0</v>
      </c>
      <c r="G32" s="50" t="s">
        <v>154</v>
      </c>
      <c r="H32" s="51">
        <v>480</v>
      </c>
      <c r="I32" s="52" t="s">
        <v>227</v>
      </c>
      <c r="J32" s="51" t="s">
        <v>130</v>
      </c>
    </row>
    <row r="33" spans="1:11" s="53" customFormat="1" x14ac:dyDescent="0.45">
      <c r="A33" s="45" t="s">
        <v>131</v>
      </c>
      <c r="B33" s="60">
        <v>10630</v>
      </c>
      <c r="C33" s="60">
        <v>0</v>
      </c>
      <c r="D33" s="47">
        <f>Table5[[#This Row],[Adjacent Block (PR=-5 dB)]]-C33</f>
        <v>10630</v>
      </c>
      <c r="E33" s="61">
        <v>10630</v>
      </c>
      <c r="F33" s="62">
        <v>0</v>
      </c>
      <c r="G33" s="63" t="s">
        <v>155</v>
      </c>
      <c r="H33" s="64">
        <v>485</v>
      </c>
      <c r="I33" s="65" t="s">
        <v>228</v>
      </c>
      <c r="J33" s="64" t="s">
        <v>130</v>
      </c>
    </row>
    <row r="34" spans="1:11" s="53" customFormat="1" x14ac:dyDescent="0.45">
      <c r="A34" s="45" t="s">
        <v>146</v>
      </c>
      <c r="B34" s="46">
        <v>0</v>
      </c>
      <c r="C34" s="46">
        <v>0</v>
      </c>
      <c r="D34" s="47">
        <f>Table5[[#This Row],[Adjacent Block (PR=-5 dB)]]-C34</f>
        <v>0</v>
      </c>
      <c r="E34" s="48">
        <v>0</v>
      </c>
      <c r="F34" s="49">
        <v>0</v>
      </c>
      <c r="G34" s="50" t="s">
        <v>153</v>
      </c>
      <c r="H34" s="51">
        <v>518</v>
      </c>
      <c r="I34" s="52" t="s">
        <v>229</v>
      </c>
      <c r="J34" s="51" t="s">
        <v>130</v>
      </c>
    </row>
    <row r="35" spans="1:11" s="53" customFormat="1" x14ac:dyDescent="0.45">
      <c r="A35" s="45" t="s">
        <v>135</v>
      </c>
      <c r="B35" s="46">
        <v>1369</v>
      </c>
      <c r="C35" s="46">
        <v>131</v>
      </c>
      <c r="D35" s="47">
        <f>Table5[[#This Row],[Adjacent Block (PR=-5 dB)]]-C35</f>
        <v>1238</v>
      </c>
      <c r="E35" s="48">
        <v>2000</v>
      </c>
      <c r="F35" s="49">
        <v>333</v>
      </c>
      <c r="G35" s="50" t="s">
        <v>156</v>
      </c>
      <c r="H35" s="51">
        <v>479</v>
      </c>
      <c r="I35" s="52" t="s">
        <v>230</v>
      </c>
      <c r="J35" s="51" t="s">
        <v>130</v>
      </c>
    </row>
    <row r="36" spans="1:11" s="53" customFormat="1" ht="15" customHeight="1" x14ac:dyDescent="0.45">
      <c r="A36" s="45" t="s">
        <v>150</v>
      </c>
      <c r="B36" s="46">
        <v>301</v>
      </c>
      <c r="C36" s="46">
        <v>0</v>
      </c>
      <c r="D36" s="47">
        <f>Table5[[#This Row],[Adjacent Block (PR=-5 dB)]]-C36</f>
        <v>301</v>
      </c>
      <c r="E36" s="48">
        <v>302</v>
      </c>
      <c r="F36" s="49">
        <v>1</v>
      </c>
      <c r="G36" s="50" t="s">
        <v>157</v>
      </c>
      <c r="H36" s="51">
        <v>478</v>
      </c>
      <c r="I36" s="52" t="s">
        <v>231</v>
      </c>
      <c r="J36" s="51" t="s">
        <v>130</v>
      </c>
    </row>
    <row r="37" spans="1:11" s="53" customFormat="1" x14ac:dyDescent="0.45">
      <c r="A37" s="45" t="s">
        <v>138</v>
      </c>
      <c r="B37" s="46">
        <v>39</v>
      </c>
      <c r="C37" s="46">
        <v>0</v>
      </c>
      <c r="D37" s="47">
        <f>Table5[[#This Row],[Adjacent Block (PR=-5 dB)]]-C37</f>
        <v>39</v>
      </c>
      <c r="E37" s="48">
        <v>257</v>
      </c>
      <c r="F37" s="49">
        <v>120</v>
      </c>
      <c r="G37" s="50" t="s">
        <v>152</v>
      </c>
      <c r="H37" s="51">
        <v>488</v>
      </c>
      <c r="I37" s="52" t="s">
        <v>232</v>
      </c>
      <c r="J37" s="51" t="s">
        <v>130</v>
      </c>
    </row>
    <row r="38" spans="1:11" s="53" customFormat="1" x14ac:dyDescent="0.45">
      <c r="A38" s="45" t="s">
        <v>142</v>
      </c>
      <c r="B38" s="46">
        <v>3463</v>
      </c>
      <c r="C38" s="46">
        <v>9</v>
      </c>
      <c r="D38" s="47">
        <f>Table5[[#This Row],[Adjacent Block (PR=-5 dB)]]-C38</f>
        <v>3454</v>
      </c>
      <c r="E38" s="48">
        <v>67802</v>
      </c>
      <c r="F38" s="49">
        <v>323</v>
      </c>
      <c r="G38" s="50" t="s">
        <v>144</v>
      </c>
      <c r="H38" s="51">
        <v>482</v>
      </c>
      <c r="I38" s="52" t="s">
        <v>233</v>
      </c>
      <c r="J38" s="51" t="s">
        <v>130</v>
      </c>
    </row>
    <row r="39" spans="1:11" s="53" customFormat="1" x14ac:dyDescent="0.45">
      <c r="A39" s="45" t="s">
        <v>137</v>
      </c>
      <c r="B39" s="46">
        <v>4</v>
      </c>
      <c r="C39" s="46">
        <v>0</v>
      </c>
      <c r="D39" s="47">
        <f>Table5[[#This Row],[Adjacent Block (PR=-5 dB)]]-C39</f>
        <v>4</v>
      </c>
      <c r="E39" s="48">
        <v>51</v>
      </c>
      <c r="F39" s="49">
        <v>0</v>
      </c>
      <c r="G39" s="50" t="s">
        <v>144</v>
      </c>
      <c r="H39" s="51">
        <v>481</v>
      </c>
      <c r="I39" s="52" t="s">
        <v>234</v>
      </c>
      <c r="J39" s="51" t="s">
        <v>130</v>
      </c>
    </row>
    <row r="40" spans="1:11" s="53" customFormat="1" x14ac:dyDescent="0.45">
      <c r="A40" s="45" t="s">
        <v>139</v>
      </c>
      <c r="B40" s="46">
        <v>0</v>
      </c>
      <c r="C40" s="46">
        <v>0</v>
      </c>
      <c r="D40" s="47">
        <f>Table5[[#This Row],[Adjacent Block (PR=-5 dB)]]-C40</f>
        <v>0</v>
      </c>
      <c r="E40" s="48">
        <v>9</v>
      </c>
      <c r="F40" s="49">
        <v>2</v>
      </c>
      <c r="G40" s="50" t="s">
        <v>144</v>
      </c>
      <c r="H40" s="51">
        <v>483</v>
      </c>
      <c r="I40" s="52" t="s">
        <v>235</v>
      </c>
      <c r="J40" s="51" t="s">
        <v>130</v>
      </c>
    </row>
    <row r="41" spans="1:11" s="53" customFormat="1" x14ac:dyDescent="0.45">
      <c r="A41" s="45" t="s">
        <v>143</v>
      </c>
      <c r="B41" s="46">
        <v>1912</v>
      </c>
      <c r="C41" s="46">
        <v>307</v>
      </c>
      <c r="D41" s="47">
        <f>Table5[[#This Row],[Adjacent Block (PR=-5 dB)]]-C41</f>
        <v>1605</v>
      </c>
      <c r="E41" s="48">
        <v>2821</v>
      </c>
      <c r="F41" s="49">
        <v>493</v>
      </c>
      <c r="G41" s="50" t="s">
        <v>144</v>
      </c>
      <c r="H41" s="51">
        <v>475</v>
      </c>
      <c r="I41" s="52" t="s">
        <v>236</v>
      </c>
      <c r="J41" s="51" t="s">
        <v>130</v>
      </c>
    </row>
    <row r="42" spans="1:11" s="53" customFormat="1" x14ac:dyDescent="0.45">
      <c r="A42" s="45" t="s">
        <v>145</v>
      </c>
      <c r="B42" s="46">
        <v>76741</v>
      </c>
      <c r="C42" s="46">
        <v>1945</v>
      </c>
      <c r="D42" s="47">
        <f>Table5[[#This Row],[Adjacent Block (PR=-5 dB)]]-C42</f>
        <v>74796</v>
      </c>
      <c r="E42" s="48">
        <v>210155</v>
      </c>
      <c r="F42" s="49">
        <v>2784</v>
      </c>
      <c r="G42" s="50" t="s">
        <v>144</v>
      </c>
      <c r="H42" s="51">
        <v>538</v>
      </c>
      <c r="I42" s="52" t="s">
        <v>237</v>
      </c>
      <c r="J42" s="51" t="s">
        <v>130</v>
      </c>
    </row>
    <row r="43" spans="1:11" s="53" customFormat="1" x14ac:dyDescent="0.45">
      <c r="A43" s="45" t="s">
        <v>149</v>
      </c>
      <c r="B43" s="48">
        <v>25756</v>
      </c>
      <c r="C43" s="46">
        <v>3391</v>
      </c>
      <c r="D43" s="47">
        <f>Table5[[#This Row],[Adjacent Block (PR=-5 dB)]]-C43</f>
        <v>22365</v>
      </c>
      <c r="E43" s="48">
        <v>25756</v>
      </c>
      <c r="F43" s="49">
        <v>3391</v>
      </c>
      <c r="G43" s="50" t="s">
        <v>158</v>
      </c>
      <c r="H43" s="51">
        <v>484</v>
      </c>
      <c r="I43" s="52" t="s">
        <v>238</v>
      </c>
      <c r="J43" s="51" t="s">
        <v>130</v>
      </c>
      <c r="K43" s="66"/>
    </row>
    <row r="44" spans="1:11" s="53" customFormat="1" x14ac:dyDescent="0.45">
      <c r="A44" s="45" t="s">
        <v>192</v>
      </c>
      <c r="B44" s="46">
        <v>12</v>
      </c>
      <c r="C44" s="46">
        <v>0</v>
      </c>
      <c r="D44" s="47">
        <f>Table5[[#This Row],[Adjacent Block (PR=-5 dB)]]-C44</f>
        <v>12</v>
      </c>
      <c r="E44" s="48">
        <v>30</v>
      </c>
      <c r="F44" s="49">
        <v>0</v>
      </c>
      <c r="G44" s="50" t="s">
        <v>152</v>
      </c>
      <c r="H44" s="57">
        <v>477</v>
      </c>
      <c r="I44" s="56" t="s">
        <v>239</v>
      </c>
      <c r="J44" s="51" t="s">
        <v>130</v>
      </c>
      <c r="K44" s="66"/>
    </row>
    <row r="45" spans="1:11" s="53" customFormat="1" x14ac:dyDescent="0.45">
      <c r="A45" s="45" t="s">
        <v>190</v>
      </c>
      <c r="B45" s="46">
        <v>12</v>
      </c>
      <c r="C45" s="46">
        <v>0</v>
      </c>
      <c r="D45" s="47">
        <f>Table5[[#This Row],[Adjacent Block (PR=-5 dB)]]-C45</f>
        <v>12</v>
      </c>
      <c r="E45" s="48">
        <v>82</v>
      </c>
      <c r="F45" s="49">
        <v>18</v>
      </c>
      <c r="G45" s="50" t="s">
        <v>144</v>
      </c>
      <c r="H45" s="57">
        <v>477</v>
      </c>
      <c r="I45" s="56" t="s">
        <v>189</v>
      </c>
      <c r="J45" s="51" t="s">
        <v>130</v>
      </c>
      <c r="K45" s="66"/>
    </row>
    <row r="46" spans="1:11" s="53" customFormat="1" x14ac:dyDescent="0.45">
      <c r="A46" s="45" t="s">
        <v>191</v>
      </c>
      <c r="B46" s="46">
        <v>45</v>
      </c>
      <c r="C46" s="46">
        <v>0</v>
      </c>
      <c r="D46" s="47">
        <f>Table5[[#This Row],[Adjacent Block (PR=-5 dB)]]-C46</f>
        <v>45</v>
      </c>
      <c r="E46" s="67">
        <v>115</v>
      </c>
      <c r="F46" s="68">
        <v>0</v>
      </c>
      <c r="G46" s="50" t="s">
        <v>144</v>
      </c>
      <c r="H46" s="57">
        <v>477</v>
      </c>
      <c r="I46" s="56" t="s">
        <v>188</v>
      </c>
      <c r="J46" s="51" t="s">
        <v>130</v>
      </c>
    </row>
  </sheetData>
  <sortState xmlns:xlrd2="http://schemas.microsoft.com/office/spreadsheetml/2017/richdata2" ref="A3:J106">
    <sortCondition ref="A2"/>
  </sortState>
  <mergeCells count="2">
    <mergeCell ref="B1:D1"/>
    <mergeCell ref="E1:F1"/>
  </mergeCells>
  <pageMargins left="0.71" right="0.28999999999999998" top="0.74803149606299213" bottom="0.66" header="0.31496062992125984" footer="0.31496062992125984"/>
  <pageSetup paperSize="9" scale="78" fitToHeight="0" orientation="landscape" r:id="rId1"/>
  <headerFooter>
    <oddFooter>&amp;F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2"/>
  <sheetViews>
    <sheetView workbookViewId="0">
      <selection activeCell="B2" sqref="B2"/>
    </sheetView>
  </sheetViews>
  <sheetFormatPr defaultRowHeight="14.25" x14ac:dyDescent="0.45"/>
  <cols>
    <col min="1" max="1" width="13" customWidth="1"/>
    <col min="2" max="2" width="53.86328125" style="41" customWidth="1"/>
  </cols>
  <sheetData>
    <row r="1" spans="1:2" x14ac:dyDescent="0.45">
      <c r="A1" t="s">
        <v>184</v>
      </c>
      <c r="B1" s="41" t="s">
        <v>185</v>
      </c>
    </row>
    <row r="2" spans="1:2" ht="42.75" x14ac:dyDescent="0.45">
      <c r="A2" s="40">
        <v>43208</v>
      </c>
      <c r="B2" s="41" t="s">
        <v>186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D4164A4312E504CAB8EEBECBED4E720" ma:contentTypeVersion="0" ma:contentTypeDescription="Create a new document." ma:contentTypeScope="" ma:versionID="0bdbc4735c90a9a6cf88e5746348f4b6">
  <xsd:schema xmlns:xsd="http://www.w3.org/2001/XMLSchema" xmlns:xs="http://www.w3.org/2001/XMLSchema" xmlns:p="http://schemas.microsoft.com/office/2006/metadata/properties" xmlns:ns2="1d983eb4-33f7-44b0-aea1-cbdcf0c55136" targetNamespace="http://schemas.microsoft.com/office/2006/metadata/properties" ma:root="true" ma:fieldsID="85ca1f7d1e1b38634bae0caaff15e10b" ns2:_="">
    <xsd:import namespace="1d983eb4-33f7-44b0-aea1-cbdcf0c5513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983eb4-33f7-44b0-aea1-cbdcf0c5513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d983eb4-33f7-44b0-aea1-cbdcf0c55136">3NE2HDV7HD6D-1926472841-384</_dlc_DocId>
    <_dlc_DocIdUrl xmlns="1d983eb4-33f7-44b0-aea1-cbdcf0c55136">
      <Url>http://collaboration/organisation/cid/RPB/BCP/_layouts/15/DocIdRedir.aspx?ID=3NE2HDV7HD6D-1926472841-384</Url>
      <Description>3NE2HDV7HD6D-1926472841-384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7F00549-E11C-43DA-A6A7-1F283E4CA260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A419BC57-A5A9-4E9C-9717-B4D206B25B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983eb4-33f7-44b0-aea1-cbdcf0c5513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BE105CF-4579-4D5E-8CC6-91F27B98CBE4}">
  <ds:schemaRefs>
    <ds:schemaRef ds:uri="http://schemas.microsoft.com/office/2006/metadata/properties"/>
    <ds:schemaRef ds:uri="http://schemas.microsoft.com/office/infopath/2007/PartnerControls"/>
    <ds:schemaRef ds:uri="1d983eb4-33f7-44b0-aea1-cbdcf0c55136"/>
  </ds:schemaRefs>
</ds:datastoreItem>
</file>

<file path=customXml/itemProps4.xml><?xml version="1.0" encoding="utf-8"?>
<ds:datastoreItem xmlns:ds="http://schemas.openxmlformats.org/officeDocument/2006/customXml" ds:itemID="{88DFFDCC-8BC6-4E31-A6EE-DE69A00DA7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Tranche 1</vt:lpstr>
      <vt:lpstr>Tranche 2</vt:lpstr>
      <vt:lpstr>Change Log</vt:lpstr>
      <vt:lpstr>'Tranche 1'!Print_Area</vt:lpstr>
      <vt:lpstr>'Tranche 2'!Print_Area</vt:lpstr>
      <vt:lpstr>'Tranche 1'!Print_Titles</vt:lpstr>
      <vt:lpstr>'Tranche 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2019-02-20T06:01:18Z</dcterms:created>
  <dcterms:modified xsi:type="dcterms:W3CDTF">2020-07-02T02:46:15Z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0x010100ED4164A4312E504CAB8EEBECBED4E720</vt:lpwstr>
  </property>
  <property fmtid="{D5CDD505-2E9C-101B-9397-08002B2CF9AE}" pid="3" name="_dlc_DocIdItemGuid">
    <vt:lpwstr>bb628d37-2010-426a-ae1a-a9e92e65172b</vt:lpwstr>
  </property>
</Properties>
</file>