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624"/>
  <workbookPr filterPrivacy="1" defaultThemeVersion="124226"/>
  <xr:revisionPtr revIDLastSave="0" documentId="13_ncr:1_{1D5C49F2-61AA-4FD7-91D7-6998A33D8AF6}" xr6:coauthVersionLast="45" xr6:coauthVersionMax="45" xr10:uidLastSave="{00000000-0000-0000-0000-000000000000}"/>
  <bookViews>
    <workbookView xWindow="630" yWindow="1665" windowWidth="25815" windowHeight="14025" tabRatio="625" xr2:uid="{00000000-000D-0000-FFFF-FFFF00000000}"/>
  </bookViews>
  <sheets>
    <sheet name="Compliance" sheetId="2" r:id="rId1"/>
  </sheets>
  <definedNames>
    <definedName name="_xlnm.Print_Area" localSheetId="0">Compliance!$A$2:$T$48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Q38" i="2" l="1"/>
  <c r="P38" i="2" s="1"/>
  <c r="Q39" i="2"/>
  <c r="Q40" i="2"/>
  <c r="P40" i="2" s="1"/>
  <c r="Q41" i="2"/>
  <c r="Q42" i="2"/>
  <c r="P42" i="2" s="1"/>
  <c r="Q43" i="2"/>
  <c r="P43" i="2" s="1"/>
  <c r="Q44" i="2"/>
  <c r="Q37" i="2"/>
  <c r="P37" i="2" s="1"/>
  <c r="M38" i="2"/>
  <c r="M39" i="2"/>
  <c r="M40" i="2"/>
  <c r="M41" i="2"/>
  <c r="M42" i="2"/>
  <c r="M43" i="2"/>
  <c r="M44" i="2"/>
  <c r="M37" i="2"/>
  <c r="B38" i="2"/>
  <c r="B37" i="2"/>
  <c r="G37" i="2"/>
  <c r="G38" i="2"/>
  <c r="G39" i="2"/>
  <c r="G40" i="2"/>
  <c r="G41" i="2"/>
  <c r="G42" i="2"/>
  <c r="G43" i="2"/>
  <c r="G44" i="2"/>
  <c r="D40" i="2"/>
  <c r="C40" i="2"/>
  <c r="B40" i="2"/>
  <c r="D41" i="2"/>
  <c r="C41" i="2"/>
  <c r="B41" i="2"/>
  <c r="D39" i="2"/>
  <c r="C39" i="2"/>
  <c r="B39" i="2"/>
  <c r="D42" i="2"/>
  <c r="C42" i="2"/>
  <c r="B42" i="2"/>
  <c r="C37" i="2"/>
  <c r="D37" i="2"/>
  <c r="C38" i="2"/>
  <c r="D38" i="2"/>
  <c r="D43" i="2"/>
  <c r="D44" i="2"/>
  <c r="C43" i="2"/>
  <c r="C44" i="2"/>
  <c r="B43" i="2"/>
  <c r="B44" i="2"/>
  <c r="O43" i="2" l="1"/>
  <c r="N43" i="2" s="1"/>
  <c r="O44" i="2"/>
  <c r="N44" i="2" s="1"/>
  <c r="O41" i="2"/>
  <c r="N41" i="2" s="1"/>
  <c r="O39" i="2"/>
  <c r="N39" i="2" s="1"/>
  <c r="O38" i="2"/>
  <c r="N38" i="2" s="1"/>
  <c r="O37" i="2"/>
  <c r="N37" i="2" s="1"/>
  <c r="P44" i="2"/>
  <c r="O42" i="2"/>
  <c r="N42" i="2" s="1"/>
  <c r="P41" i="2"/>
  <c r="O40" i="2"/>
  <c r="N40" i="2" s="1"/>
  <c r="P39" i="2"/>
</calcChain>
</file>

<file path=xl/sharedStrings.xml><?xml version="1.0" encoding="utf-8"?>
<sst xmlns="http://schemas.openxmlformats.org/spreadsheetml/2006/main" count="78" uniqueCount="59">
  <si>
    <t>for Commercial Television Broadcasting Licensees and National Television Broadcasters</t>
  </si>
  <si>
    <t>ANNUAL COMPLIANCE REPORT FORM (CAPTIONING)</t>
  </si>
  <si>
    <t xml:space="preserve">a) Start date = 1 July (please enter year) </t>
  </si>
  <si>
    <t>b) End date = 30 June (please enter year)</t>
  </si>
  <si>
    <t>Financial year</t>
  </si>
  <si>
    <t>Licence / Coverage area</t>
  </si>
  <si>
    <t>Licence number</t>
  </si>
  <si>
    <t>Call sign</t>
  </si>
  <si>
    <t xml:space="preserve">Licence number </t>
  </si>
  <si>
    <t>Percentage of captioned programs (6 am – midnight)</t>
  </si>
  <si>
    <t xml:space="preserve">c) If any service included in this report began after 1 July and/or ended before 30 June of the financial year, please specify the service and the start date/end date below.  </t>
  </si>
  <si>
    <t> 'Programs' do not include television programs that are wholly in a language other than English (section 130ZM) or television programs consisting wholly of music that has no human vocal content in English (section 130ZN).</t>
  </si>
  <si>
    <r>
      <t xml:space="preserve">Total hours of </t>
    </r>
    <r>
      <rPr>
        <b/>
        <sz val="11"/>
        <color rgb="FF000000"/>
        <rFont val="Calibri"/>
        <family val="2"/>
      </rPr>
      <t xml:space="preserve">programs </t>
    </r>
    <r>
      <rPr>
        <sz val="11"/>
        <color rgb="FF000000"/>
        <rFont val="Calibri"/>
        <family val="2"/>
      </rPr>
      <t>broadcast</t>
    </r>
  </si>
  <si>
    <r>
      <t xml:space="preserve">Total hours of </t>
    </r>
    <r>
      <rPr>
        <b/>
        <sz val="11"/>
        <color rgb="FF000000"/>
        <rFont val="Calibri"/>
        <family val="2"/>
      </rPr>
      <t>captioned</t>
    </r>
    <r>
      <rPr>
        <sz val="11"/>
        <color rgb="FF000000"/>
        <rFont val="Calibri"/>
        <family val="2"/>
      </rPr>
      <t xml:space="preserve"> </t>
    </r>
    <r>
      <rPr>
        <b/>
        <sz val="11"/>
        <color rgb="FF000000"/>
        <rFont val="Calibri"/>
        <family val="2"/>
      </rPr>
      <t>programs</t>
    </r>
    <r>
      <rPr>
        <sz val="11"/>
        <color rgb="FF000000"/>
        <rFont val="Calibri"/>
        <family val="2"/>
      </rPr>
      <t xml:space="preserve"> broadcast </t>
    </r>
  </si>
  <si>
    <t>mins</t>
  </si>
  <si>
    <t>hrs</t>
  </si>
  <si>
    <t>Licensee / Broadcaster name</t>
  </si>
  <si>
    <r>
      <t xml:space="preserve">Duration of captioning shortfall caused by 
</t>
    </r>
    <r>
      <rPr>
        <b/>
        <sz val="11"/>
        <color rgb="FF000000"/>
        <rFont val="Calibri"/>
        <family val="2"/>
      </rPr>
      <t>unforeseen technical difficulties
Optional</t>
    </r>
  </si>
  <si>
    <r>
      <t xml:space="preserve">Percentage of </t>
    </r>
    <r>
      <rPr>
        <b/>
        <sz val="11"/>
        <rFont val="Calibri"/>
        <family val="2"/>
      </rPr>
      <t>captioned programs</t>
    </r>
    <r>
      <rPr>
        <sz val="11"/>
        <rFont val="Calibri"/>
        <family val="2"/>
      </rPr>
      <t xml:space="preserve">
 (auto calculated)</t>
    </r>
  </si>
  <si>
    <r>
      <t xml:space="preserve">Duration of captioning shortfall caused by
</t>
    </r>
    <r>
      <rPr>
        <b/>
        <sz val="11"/>
        <color rgb="FF000000"/>
        <rFont val="Calibri"/>
        <family val="2"/>
      </rPr>
      <t xml:space="preserve">other errors </t>
    </r>
    <r>
      <rPr>
        <sz val="11"/>
        <color rgb="FF000000"/>
        <rFont val="Calibri"/>
        <family val="2"/>
      </rPr>
      <t xml:space="preserve">
</t>
    </r>
    <r>
      <rPr>
        <b/>
        <sz val="11"/>
        <color rgb="FF000000"/>
        <rFont val="Calibri"/>
        <family val="2"/>
      </rPr>
      <t>auto calculated</t>
    </r>
    <r>
      <rPr>
        <sz val="11"/>
        <color rgb="FF000000"/>
        <rFont val="Calibri"/>
        <family val="2"/>
      </rPr>
      <t xml:space="preserve">
columns E x T - F - M</t>
    </r>
  </si>
  <si>
    <t>Table 1: Percentage of captioning on primary channels
 (6 am – midnight)</t>
  </si>
  <si>
    <t xml:space="preserve">Table 3: Target reduction/exemption </t>
  </si>
  <si>
    <r>
      <t xml:space="preserve">The form is to be completed by </t>
    </r>
    <r>
      <rPr>
        <b/>
        <sz val="11"/>
        <rFont val="Calibri"/>
        <family val="2"/>
        <scheme val="minor"/>
      </rPr>
      <t>Commercial Television Broadcasting Licensees</t>
    </r>
    <r>
      <rPr>
        <sz val="11"/>
        <rFont val="Calibri"/>
        <family val="2"/>
        <scheme val="minor"/>
      </rPr>
      <t xml:space="preserve"> and </t>
    </r>
    <r>
      <rPr>
        <b/>
        <sz val="11"/>
        <rFont val="Calibri"/>
        <family val="2"/>
        <scheme val="minor"/>
      </rPr>
      <t xml:space="preserve">National Television Broadcasters </t>
    </r>
    <r>
      <rPr>
        <sz val="11"/>
        <rFont val="Calibri"/>
        <family val="2"/>
        <scheme val="minor"/>
      </rPr>
      <t>and</t>
    </r>
    <r>
      <rPr>
        <b/>
        <sz val="11"/>
        <rFont val="Calibri"/>
        <family val="2"/>
        <scheme val="minor"/>
      </rPr>
      <t xml:space="preserve"> </t>
    </r>
    <r>
      <rPr>
        <sz val="11"/>
        <rFont val="Calibri"/>
        <family val="2"/>
        <scheme val="minor"/>
      </rPr>
      <t>accommodates reporting for one or multiple services in one form.  This form must be received by the ACMA within 90 days after the end of each financial year. The ACMA will publish a copy of this annual compliance report (excluding 'contact details' tab) on its website.</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</si>
  <si>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xml:space="preserve">. Please refer to the guidance notes provided on the ACMA website to complete this form. </t>
    </r>
  </si>
  <si>
    <r>
      <t>Under section 130ZZC of the</t>
    </r>
    <r>
      <rPr>
        <i/>
        <sz val="12"/>
        <rFont val="Calibri"/>
        <family val="2"/>
      </rPr>
      <t xml:space="preserve"> Broadcasting Services Act 1992</t>
    </r>
  </si>
  <si>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</si>
  <si>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r>
      <rPr>
        <sz val="11"/>
        <color theme="1"/>
        <rFont val="Calibri"/>
        <family val="2"/>
        <scheme val="minor"/>
      </rPr>
      <t>Only for completion by broadcasters that were granted target reduction orders or exemption orders in force during the reporting period</t>
    </r>
    <r>
      <rPr>
        <b/>
        <sz val="11"/>
        <color theme="1"/>
        <rFont val="Calibri"/>
        <family val="2"/>
        <scheme val="minor"/>
      </rPr>
      <t>.</t>
    </r>
  </si>
  <si>
    <t>Please enter reduced captioning target if applicable</t>
  </si>
  <si>
    <t>Table 2: Calculator for unforeseen technical difficulties</t>
  </si>
  <si>
    <r>
      <rPr>
        <b/>
        <sz val="11"/>
        <color rgb="FF000000"/>
        <rFont val="Calibri"/>
        <family val="2"/>
        <scheme val="minor"/>
      </rPr>
      <t>Optional</t>
    </r>
    <r>
      <rPr>
        <sz val="11"/>
        <color rgb="FF000000"/>
        <rFont val="Calibri"/>
        <family val="2"/>
        <scheme val="minor"/>
      </rPr>
      <t xml:space="preserve">
Please enter the number of hours and minutes of captioning shortfall caused by </t>
    </r>
    <r>
      <rPr>
        <b/>
        <sz val="11"/>
        <color rgb="FF000000"/>
        <rFont val="Calibri"/>
        <family val="2"/>
        <scheme val="minor"/>
      </rPr>
      <t>unforeseen technical difficulties</t>
    </r>
    <r>
      <rPr>
        <sz val="11"/>
        <color rgb="FF000000"/>
        <rFont val="Calibri"/>
        <family val="2"/>
        <scheme val="minor"/>
      </rPr>
      <t xml:space="preserve"> below (respectively in blank cells). 
The duration of captioning shortfall caused by other errors will be auto calculated in the middle columns and the combined captioning shortfall (both </t>
    </r>
    <r>
      <rPr>
        <b/>
        <sz val="11"/>
        <color rgb="FF000000"/>
        <rFont val="Calibri"/>
        <family val="2"/>
        <scheme val="minor"/>
      </rPr>
      <t>unforeseen technical and other</t>
    </r>
    <r>
      <rPr>
        <sz val="11"/>
        <color rgb="FF000000"/>
        <rFont val="Calibri"/>
        <family val="2"/>
        <scheme val="minor"/>
      </rPr>
      <t>) will also be auto calculated.</t>
    </r>
  </si>
  <si>
    <t>Network name</t>
  </si>
  <si>
    <t>If the percentage of captioned programs was less than required, please provide the following:
* the total duration of unforeseen technical difficulties for each service if any (this data should only be entered if you have not completed the above optional calculator)
* a summary of the reasons
* processes and procedures in place to ensure compliance
*  any additional steps taken to ensure compliance.</t>
  </si>
  <si>
    <t xml:space="preserve"> ENHANCED ACMA CAP05</t>
  </si>
  <si>
    <t>Table 4: Summary of reasons for not meeting captioning target and steps taken (if applicable)</t>
  </si>
  <si>
    <t xml:space="preserve">Please enter target reduction order / exemption order reference number if applicable </t>
  </si>
  <si>
    <r>
      <rPr>
        <b/>
        <sz val="11"/>
        <color rgb="FF000000"/>
        <rFont val="Calibri"/>
        <family val="2"/>
      </rPr>
      <t xml:space="preserve">Total captioning shortfall </t>
    </r>
    <r>
      <rPr>
        <sz val="11"/>
        <color rgb="FF000000"/>
        <rFont val="Calibri"/>
        <family val="2"/>
      </rPr>
      <t xml:space="preserve">(unforeseen technical and other errors) 
</t>
    </r>
    <r>
      <rPr>
        <b/>
        <sz val="11"/>
        <color rgb="FF000000"/>
        <rFont val="Calibri"/>
        <family val="2"/>
      </rPr>
      <t>auto calculated</t>
    </r>
    <r>
      <rPr>
        <sz val="11"/>
        <color rgb="FF000000"/>
        <rFont val="Calibri"/>
        <family val="2"/>
      </rPr>
      <t xml:space="preserve">
columns E x T - F </t>
    </r>
  </si>
  <si>
    <t xml:space="preserve">DRAFT </t>
  </si>
  <si>
    <t>BKN</t>
  </si>
  <si>
    <t>GTS</t>
  </si>
  <si>
    <t>ITQ</t>
  </si>
  <si>
    <t>QQQ</t>
  </si>
  <si>
    <t>TND</t>
  </si>
  <si>
    <t>TNT</t>
  </si>
  <si>
    <t>VAN (7)</t>
  </si>
  <si>
    <t>VAS (7)</t>
  </si>
  <si>
    <t>BROKEN HILL TV1</t>
  </si>
  <si>
    <t>Broken Hill Television Pty Limited</t>
  </si>
  <si>
    <t>Spencer Gulf Telecasters Pty Limited</t>
  </si>
  <si>
    <t>SPENCER GULF TV1</t>
  </si>
  <si>
    <t>Regional Television Pty Limited</t>
  </si>
  <si>
    <t>MT ISA TV1</t>
  </si>
  <si>
    <t>REMOTE CENTRAL &amp; EASTERN AUSTRALIA TV2</t>
  </si>
  <si>
    <t>DARWIN TV1</t>
  </si>
  <si>
    <t>Southern Cross Television Pty Limited</t>
  </si>
  <si>
    <t>TASMANIA TV1</t>
  </si>
  <si>
    <t>Eastern Australia Satellite Broadcasters Pty Ltd</t>
  </si>
  <si>
    <t>NORTHERN AUSTRALIA TV3</t>
  </si>
  <si>
    <t>SOUTH EASTERN AUSTRALIA TV3</t>
  </si>
  <si>
    <t xml:space="preserve">In practice, regional commercial television broadcasters do not themselves caption programs that are provided by their metropolitan network program suppliers as it is not feasible to do so as programs are broadcast on “direct relay”. Captioning activities in respect of such programs are undertaken by the metropolitan network captioning providers (i.e. on behalf of the regional affiliate) in accordance with Schedule 2 to the Broadcasting Services Act 1992 (the Act).  In that context, it can be said that they are effectively acting on behalf of their regional affiliates (as well as on behalf of themselves/their own licensee companies). 
During the reporting period, the most significant loss-causing incidents were caused by lockups and unforeseen failures of the Polistream system, as described by the Network Provider. The Network Provider reported that the relocation of centralised playout operations from BCM in Docklands, Victoria to NPCM in Frenchs Forest, NSW involved a complete rebuild and restructuring of brand new playout systems, including replacing Polistream. Therefore it is anticipated these issues will not recur.
A small number of incidents were also attributed to operational errors by the Caption Provider, with feedback provided on measures to minimise possible future reoccurrence. 
Southern Cross Austereo (SCA) experienced faulty ORTL encoders relating to instances of intermittent caption failures, and the failure of a caption machine, resulting in a few minutes of lost captions accross all Licenses. The equipment was replaced and further testing carried out to ensure encoders were operating correctly. Since the instances no other failures have been reported. 
SCA ensures a rigorous process is in place to monitor the presence and quality of captions and ensure compliance with the Act.  SCA has regular communication with its Network program providers regarding the review procedures in place with their captioning providers, to ensure the monitoring and quality control of their services.
SCA continues to review its captioning monitoring procedures to improve the level of monitoring across the services covered by the Network.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</si>
</sst>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00%"/>
    <numFmt numFmtId="165" formatCode="&quot;(&quot;\ 0.00\ &quot;hrs)&quot;"/>
    <numFmt numFmtId="166" formatCode="[h]\ &quot;hrs &quot;mm\ &quot;mins&quot;"/>
    <numFmt numFmtId="167" formatCode="0.000"/>
  </numFmts>
  <fonts count="26" x14ac:knownFonts="1">
    <font>
      <sz val="11"/>
      <color theme="1"/>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1"/>
      <name val="Calibri"/>
      <family val="2"/>
      <scheme val="minor"/>
    </font>
    <font>
      <b/>
      <sz val="11"/>
      <color rgb="FF000000"/>
      <name val="Calibri"/>
      <family val="2"/>
      <scheme val="minor"/>
    </font>
    <font>
      <sz val="11"/>
      <color rgb="FF000000"/>
      <name val="Calibri"/>
      <family val="2"/>
    </font>
    <font>
      <b/>
      <sz val="11"/>
      <color rgb="FF000000"/>
      <name val="Calibri"/>
      <family val="2"/>
    </font>
    <font>
      <sz val="11"/>
      <name val="Calibri"/>
      <family val="2"/>
    </font>
    <font>
      <b/>
      <sz val="14"/>
      <color rgb="FF000000"/>
      <name val="Calibri"/>
      <family val="2"/>
      <scheme val="minor"/>
    </font>
    <font>
      <sz val="9"/>
      <name val="Calibri"/>
      <family val="2"/>
      <scheme val="minor"/>
    </font>
    <font>
      <sz val="9"/>
      <color theme="1"/>
      <name val="Calibri"/>
      <family val="2"/>
      <scheme val="minor"/>
    </font>
    <font>
      <b/>
      <sz val="11"/>
      <name val="Calibri"/>
      <family val="2"/>
      <scheme val="minor"/>
    </font>
    <font>
      <sz val="11"/>
      <color rgb="FF000000"/>
      <name val="Calibri"/>
      <family val="2"/>
      <scheme val="minor"/>
    </font>
    <font>
      <b/>
      <sz val="11"/>
      <name val="Calibri"/>
      <family val="2"/>
    </font>
    <font>
      <i/>
      <sz val="11"/>
      <color theme="1"/>
      <name val="Calibri"/>
      <family val="2"/>
      <scheme val="minor"/>
    </font>
    <font>
      <sz val="12"/>
      <name val="Calibri"/>
      <family val="2"/>
      <scheme val="minor"/>
    </font>
    <font>
      <i/>
      <sz val="12"/>
      <name val="Calibri"/>
      <family val="2"/>
    </font>
    <font>
      <b/>
      <i/>
      <sz val="11"/>
      <color theme="1"/>
      <name val="Calibri"/>
      <family val="2"/>
      <scheme val="minor"/>
    </font>
    <font>
      <b/>
      <sz val="11"/>
      <color indexed="8"/>
      <name val="Calibri"/>
      <family val="2"/>
    </font>
    <font>
      <b/>
      <i/>
      <sz val="11"/>
      <color indexed="8"/>
      <name val="Calibri"/>
      <family val="2"/>
    </font>
    <font>
      <b/>
      <sz val="14"/>
      <color rgb="FFFF0000"/>
      <name val="Calibri"/>
      <family val="2"/>
      <scheme val="minor"/>
    </font>
    <font>
      <b/>
      <sz val="14"/>
      <color rgb="FF000000"/>
      <name val="Calibri"/>
      <family val="2"/>
    </font>
    <font>
      <b/>
      <sz val="12"/>
      <color rgb="FFFF0000"/>
      <name val="Calibri"/>
      <family val="2"/>
      <scheme val="minor"/>
    </font>
  </fonts>
  <fills count="9">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rgb="FFDBE5F1"/>
        <bgColor indexed="64"/>
      </patternFill>
    </fill>
    <fill>
      <patternFill patternType="solid">
        <fgColor theme="2" tint="-9.9978637043366805E-2"/>
        <bgColor indexed="64"/>
      </patternFill>
    </fill>
    <fill>
      <patternFill patternType="solid">
        <fgColor theme="9" tint="0.59999389629810485"/>
        <bgColor indexed="64"/>
      </patternFill>
    </fill>
    <fill>
      <patternFill patternType="solid">
        <fgColor theme="6" tint="0.59999389629810485"/>
        <bgColor indexed="64"/>
      </patternFill>
    </fill>
  </fills>
  <borders count="29">
    <border>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style="thin">
        <color indexed="64"/>
      </right>
      <top style="thin">
        <color indexed="64"/>
      </top>
      <bottom/>
      <diagonal/>
    </border>
  </borders>
  <cellStyleXfs count="2">
    <xf numFmtId="0" fontId="0" fillId="0" borderId="0"/>
    <xf numFmtId="9" fontId="5" fillId="0" borderId="0" applyFont="0" applyFill="0" applyBorder="0" applyAlignment="0" applyProtection="0"/>
  </cellStyleXfs>
  <cellXfs count="158">
    <xf numFmtId="0" fontId="0" fillId="0" borderId="0" xfId="0"/>
    <xf numFmtId="0" fontId="0" fillId="0" borderId="0" xfId="0" applyProtection="1"/>
    <xf numFmtId="0" fontId="2" fillId="0" borderId="0" xfId="0" applyFont="1" applyAlignment="1" applyProtection="1"/>
    <xf numFmtId="0" fontId="2" fillId="0" borderId="0" xfId="0" applyFont="1" applyAlignment="1" applyProtection="1">
      <alignment vertical="center"/>
    </xf>
    <xf numFmtId="0" fontId="0" fillId="0" borderId="0" xfId="0" applyAlignment="1" applyProtection="1">
      <alignment vertical="center"/>
    </xf>
    <xf numFmtId="0" fontId="0" fillId="0" borderId="0" xfId="0" applyAlignment="1" applyProtection="1">
      <alignment wrapText="1"/>
    </xf>
    <xf numFmtId="0" fontId="0" fillId="0" borderId="0" xfId="0" applyAlignment="1" applyProtection="1">
      <alignment horizontal="center" wrapText="1"/>
    </xf>
    <xf numFmtId="0" fontId="0" fillId="0" borderId="0" xfId="0" applyBorder="1" applyProtection="1"/>
    <xf numFmtId="0" fontId="1" fillId="3" borderId="0" xfId="0" applyFont="1" applyFill="1" applyAlignment="1" applyProtection="1">
      <alignment horizontal="right"/>
    </xf>
    <xf numFmtId="0" fontId="0" fillId="0" borderId="0" xfId="0" applyFill="1" applyAlignment="1" applyProtection="1">
      <alignment horizontal="center" wrapText="1"/>
    </xf>
    <xf numFmtId="0" fontId="6" fillId="0" borderId="0" xfId="0" applyFont="1" applyProtection="1"/>
    <xf numFmtId="0" fontId="6" fillId="3" borderId="0" xfId="0" applyFont="1" applyFill="1" applyAlignment="1" applyProtection="1">
      <alignment horizontal="right"/>
    </xf>
    <xf numFmtId="0" fontId="0" fillId="0" borderId="0" xfId="0" applyFill="1" applyBorder="1" applyAlignment="1" applyProtection="1">
      <alignment horizontal="center" wrapText="1"/>
    </xf>
    <xf numFmtId="0" fontId="8" fillId="0" borderId="0" xfId="0" applyFont="1" applyFill="1" applyBorder="1" applyAlignment="1" applyProtection="1">
      <alignment horizontal="left" vertical="center" wrapText="1"/>
      <protection locked="0"/>
    </xf>
    <xf numFmtId="0" fontId="0" fillId="0" borderId="0" xfId="0" applyBorder="1" applyAlignment="1" applyProtection="1">
      <alignment horizontal="center" wrapText="1"/>
    </xf>
    <xf numFmtId="0" fontId="0" fillId="0" borderId="0" xfId="0" applyBorder="1" applyAlignment="1" applyProtection="1">
      <alignment wrapText="1"/>
    </xf>
    <xf numFmtId="0" fontId="2" fillId="0" borderId="0" xfId="0" applyFont="1" applyBorder="1" applyAlignment="1" applyProtection="1"/>
    <xf numFmtId="0" fontId="2" fillId="0" borderId="0" xfId="0" applyFont="1" applyAlignment="1" applyProtection="1">
      <alignment horizontal="center" vertical="center"/>
    </xf>
    <xf numFmtId="0" fontId="0" fillId="0" borderId="0" xfId="0" applyAlignment="1" applyProtection="1">
      <alignment horizontal="center" vertical="center"/>
    </xf>
    <xf numFmtId="0" fontId="0" fillId="0" borderId="0" xfId="0" applyAlignment="1" applyProtection="1">
      <alignment horizontal="left" wrapText="1"/>
    </xf>
    <xf numFmtId="0" fontId="1" fillId="0" borderId="0" xfId="0" applyFont="1" applyProtection="1"/>
    <xf numFmtId="0" fontId="1" fillId="0" borderId="0" xfId="0" applyFont="1" applyAlignment="1" applyProtection="1">
      <alignment horizontal="center" wrapText="1"/>
    </xf>
    <xf numFmtId="0" fontId="4" fillId="0" borderId="0" xfId="0" applyFont="1" applyAlignment="1" applyProtection="1"/>
    <xf numFmtId="0" fontId="0" fillId="3" borderId="0" xfId="0" applyFill="1" applyAlignment="1" applyProtection="1">
      <alignment horizontal="center" vertical="top"/>
    </xf>
    <xf numFmtId="0" fontId="0" fillId="0" borderId="0" xfId="0" applyAlignment="1" applyProtection="1">
      <alignment horizontal="left" wrapText="1"/>
    </xf>
    <xf numFmtId="0" fontId="1" fillId="0" borderId="0" xfId="0" applyFont="1" applyFill="1" applyBorder="1" applyAlignment="1" applyProtection="1">
      <alignment wrapText="1"/>
    </xf>
    <xf numFmtId="0" fontId="7" fillId="0" borderId="0" xfId="0" applyFont="1" applyFill="1" applyBorder="1" applyAlignment="1" applyProtection="1">
      <alignment wrapText="1"/>
    </xf>
    <xf numFmtId="0" fontId="2" fillId="0" borderId="0" xfId="0" applyFont="1" applyAlignment="1" applyProtection="1">
      <alignment horizontal="center" vertical="center"/>
    </xf>
    <xf numFmtId="0" fontId="2" fillId="0" borderId="0" xfId="0" applyFont="1" applyAlignment="1" applyProtection="1">
      <alignment horizontal="center"/>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13" fillId="0" borderId="0" xfId="0" applyFont="1" applyAlignment="1" applyProtection="1">
      <alignment horizontal="left" wrapText="1"/>
    </xf>
    <xf numFmtId="0" fontId="3" fillId="0" borderId="0" xfId="0" applyFont="1" applyAlignment="1" applyProtection="1">
      <alignment horizontal="center" vertical="top"/>
    </xf>
    <xf numFmtId="0" fontId="9" fillId="5" borderId="2" xfId="0" applyFont="1" applyFill="1" applyBorder="1" applyAlignment="1">
      <alignment wrapText="1"/>
    </xf>
    <xf numFmtId="0" fontId="7" fillId="3" borderId="0" xfId="0" applyFont="1" applyFill="1" applyBorder="1" applyAlignment="1" applyProtection="1">
      <alignment vertical="center" wrapText="1"/>
    </xf>
    <xf numFmtId="0" fontId="2" fillId="3" borderId="0" xfId="0" applyFont="1" applyFill="1" applyBorder="1" applyAlignment="1" applyProtection="1">
      <alignment horizontal="left" vertical="center" wrapText="1"/>
    </xf>
    <xf numFmtId="0" fontId="2" fillId="3" borderId="0" xfId="0" applyFont="1" applyFill="1" applyBorder="1" applyAlignment="1" applyProtection="1">
      <alignment vertical="top" wrapText="1"/>
    </xf>
    <xf numFmtId="0" fontId="1" fillId="3" borderId="0" xfId="0" applyFont="1" applyFill="1" applyBorder="1" applyAlignment="1" applyProtection="1">
      <alignment vertical="center" wrapText="1"/>
    </xf>
    <xf numFmtId="0" fontId="0" fillId="3" borderId="0" xfId="0" applyFill="1" applyBorder="1" applyAlignment="1" applyProtection="1">
      <alignment vertical="center"/>
    </xf>
    <xf numFmtId="0" fontId="8" fillId="6" borderId="1" xfId="0" applyFont="1" applyFill="1" applyBorder="1" applyAlignment="1" applyProtection="1">
      <alignment horizontal="left" vertical="top" wrapText="1"/>
      <protection locked="0"/>
    </xf>
    <xf numFmtId="0" fontId="8" fillId="6" borderId="2" xfId="0" applyFont="1" applyFill="1" applyBorder="1" applyAlignment="1" applyProtection="1">
      <alignment horizontal="left" vertical="top" wrapText="1"/>
      <protection locked="0"/>
    </xf>
    <xf numFmtId="0" fontId="0" fillId="0" borderId="0" xfId="0" applyFill="1" applyAlignment="1" applyProtection="1">
      <alignment horizontal="center" vertical="center" wrapText="1"/>
    </xf>
    <xf numFmtId="0" fontId="8" fillId="6" borderId="1" xfId="0" applyFont="1" applyFill="1" applyBorder="1" applyAlignment="1">
      <alignment horizontal="center" vertical="center" wrapText="1"/>
    </xf>
    <xf numFmtId="0" fontId="8" fillId="6" borderId="2" xfId="0" applyFont="1" applyFill="1" applyBorder="1" applyAlignment="1">
      <alignment horizontal="center" vertical="center" wrapText="1"/>
    </xf>
    <xf numFmtId="0" fontId="8" fillId="6" borderId="2" xfId="0" applyFont="1" applyFill="1" applyBorder="1" applyAlignment="1" applyProtection="1">
      <alignment horizontal="center" vertical="center" wrapText="1"/>
      <protection locked="0"/>
    </xf>
    <xf numFmtId="0" fontId="10" fillId="6" borderId="3" xfId="0" applyFont="1" applyFill="1" applyBorder="1" applyAlignment="1">
      <alignment horizontal="center" vertical="center" wrapText="1"/>
    </xf>
    <xf numFmtId="0" fontId="8" fillId="6" borderId="12" xfId="0" applyFont="1" applyFill="1" applyBorder="1" applyAlignment="1">
      <alignment horizontal="center" vertical="center" wrapText="1"/>
    </xf>
    <xf numFmtId="0" fontId="8" fillId="6" borderId="13" xfId="0" applyFont="1" applyFill="1" applyBorder="1" applyAlignment="1" applyProtection="1">
      <alignment horizontal="center" vertical="center" wrapText="1"/>
    </xf>
    <xf numFmtId="0" fontId="8" fillId="0" borderId="2" xfId="0" applyFont="1" applyFill="1" applyBorder="1" applyAlignment="1" applyProtection="1">
      <alignment horizontal="left" vertical="center" wrapText="1"/>
      <protection locked="0"/>
    </xf>
    <xf numFmtId="0" fontId="0" fillId="3" borderId="0" xfId="0" applyFill="1" applyProtection="1"/>
    <xf numFmtId="0" fontId="0" fillId="3" borderId="0" xfId="0" applyFill="1" applyAlignment="1" applyProtection="1">
      <alignment horizontal="left" wrapText="1"/>
    </xf>
    <xf numFmtId="0" fontId="0" fillId="3" borderId="0" xfId="0" applyFill="1" applyBorder="1" applyAlignment="1" applyProtection="1">
      <alignment wrapText="1"/>
    </xf>
    <xf numFmtId="9" fontId="8" fillId="0" borderId="3" xfId="0" applyNumberFormat="1" applyFont="1" applyFill="1" applyBorder="1" applyAlignment="1" applyProtection="1">
      <alignment horizontal="right" vertical="top" wrapText="1"/>
      <protection locked="0"/>
    </xf>
    <xf numFmtId="166" fontId="8" fillId="6" borderId="25" xfId="0" applyNumberFormat="1" applyFont="1" applyFill="1" applyBorder="1" applyAlignment="1" applyProtection="1">
      <alignment horizontal="right" vertical="top" wrapText="1"/>
    </xf>
    <xf numFmtId="1" fontId="8" fillId="3" borderId="27" xfId="0" applyNumberFormat="1" applyFont="1" applyFill="1" applyBorder="1" applyAlignment="1" applyProtection="1">
      <alignment horizontal="right" vertical="top" wrapText="1"/>
      <protection locked="0"/>
    </xf>
    <xf numFmtId="0" fontId="8" fillId="3" borderId="0" xfId="0" applyFont="1" applyFill="1" applyBorder="1" applyAlignment="1" applyProtection="1">
      <alignment horizontal="right" vertical="top" wrapText="1"/>
    </xf>
    <xf numFmtId="2" fontId="8" fillId="0" borderId="2" xfId="0" applyNumberFormat="1" applyFont="1" applyFill="1" applyBorder="1" applyAlignment="1" applyProtection="1">
      <alignment horizontal="right" vertical="top" wrapText="1"/>
      <protection locked="0"/>
    </xf>
    <xf numFmtId="0" fontId="8" fillId="3" borderId="1" xfId="0" applyFont="1" applyFill="1" applyBorder="1" applyAlignment="1" applyProtection="1">
      <alignment horizontal="right" vertical="top" wrapText="1"/>
      <protection locked="0"/>
    </xf>
    <xf numFmtId="0" fontId="0" fillId="0" borderId="0" xfId="0" applyNumberFormat="1" applyProtection="1"/>
    <xf numFmtId="1" fontId="8" fillId="0" borderId="2" xfId="0" applyNumberFormat="1" applyFont="1" applyBorder="1" applyAlignment="1" applyProtection="1">
      <alignment horizontal="left" vertical="top" wrapText="1"/>
      <protection locked="0"/>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6" fillId="0" borderId="0" xfId="0" applyFont="1" applyAlignment="1" applyProtection="1">
      <alignment horizontal="left" wrapText="1"/>
    </xf>
    <xf numFmtId="0" fontId="18" fillId="0" borderId="0" xfId="0" applyFont="1" applyAlignment="1" applyProtection="1">
      <alignment horizontal="center" vertical="center" wrapText="1"/>
    </xf>
    <xf numFmtId="0" fontId="10" fillId="0" borderId="0" xfId="0" applyFont="1" applyFill="1" applyBorder="1" applyAlignment="1" applyProtection="1">
      <alignment horizontal="center" vertical="center" wrapText="1"/>
    </xf>
    <xf numFmtId="2" fontId="8" fillId="0" borderId="0" xfId="1" applyNumberFormat="1" applyFont="1" applyFill="1" applyBorder="1" applyAlignment="1" applyProtection="1">
      <alignment horizontal="right" vertical="top" wrapText="1"/>
    </xf>
    <xf numFmtId="0" fontId="8" fillId="0" borderId="0" xfId="0" applyFont="1" applyFill="1" applyBorder="1" applyAlignment="1" applyProtection="1">
      <alignment horizontal="right" vertical="top" wrapText="1"/>
    </xf>
    <xf numFmtId="0" fontId="8" fillId="3" borderId="0" xfId="0" applyFont="1" applyFill="1" applyBorder="1" applyAlignment="1" applyProtection="1">
      <alignment horizontal="center" vertical="center" wrapText="1"/>
    </xf>
    <xf numFmtId="2" fontId="8" fillId="3" borderId="0" xfId="0" applyNumberFormat="1" applyFont="1" applyFill="1" applyBorder="1" applyAlignment="1" applyProtection="1">
      <alignment horizontal="right" vertical="top" wrapText="1"/>
    </xf>
    <xf numFmtId="1" fontId="8" fillId="3" borderId="25" xfId="0" applyNumberFormat="1" applyFont="1" applyFill="1" applyBorder="1" applyAlignment="1" applyProtection="1">
      <alignment horizontal="right" vertical="top" wrapText="1"/>
      <protection locked="0"/>
    </xf>
    <xf numFmtId="49" fontId="8" fillId="6" borderId="25" xfId="0" applyNumberFormat="1" applyFont="1" applyFill="1" applyBorder="1" applyAlignment="1" applyProtection="1">
      <alignment horizontal="right" vertical="top" wrapText="1"/>
    </xf>
    <xf numFmtId="165" fontId="0" fillId="6" borderId="25" xfId="0" applyNumberFormat="1" applyFill="1" applyBorder="1" applyAlignment="1" applyProtection="1">
      <alignment horizontal="right" vertical="top"/>
    </xf>
    <xf numFmtId="166" fontId="8" fillId="6" borderId="27" xfId="0" applyNumberFormat="1" applyFont="1" applyFill="1" applyBorder="1" applyAlignment="1" applyProtection="1">
      <alignment horizontal="right" vertical="top" wrapText="1"/>
    </xf>
    <xf numFmtId="165" fontId="0" fillId="6" borderId="24" xfId="0" applyNumberFormat="1" applyFill="1" applyBorder="1" applyAlignment="1" applyProtection="1">
      <alignment horizontal="right" vertical="top"/>
    </xf>
    <xf numFmtId="0" fontId="23" fillId="0" borderId="0" xfId="0" applyFont="1" applyProtection="1"/>
    <xf numFmtId="0" fontId="0" fillId="0" borderId="0" xfId="0" applyFill="1" applyBorder="1" applyAlignment="1" applyProtection="1">
      <alignment horizontal="center" vertical="center" wrapText="1"/>
    </xf>
    <xf numFmtId="0" fontId="8" fillId="0" borderId="0" xfId="0" applyFont="1" applyFill="1" applyBorder="1" applyAlignment="1" applyProtection="1">
      <alignment horizontal="center" vertical="center" wrapText="1"/>
    </xf>
    <xf numFmtId="0" fontId="8" fillId="0" borderId="0" xfId="0" applyFont="1" applyFill="1" applyBorder="1" applyAlignment="1" applyProtection="1">
      <alignment horizontal="left" vertical="center" wrapText="1"/>
    </xf>
    <xf numFmtId="0" fontId="8" fillId="3" borderId="0" xfId="0" applyFont="1" applyFill="1" applyBorder="1" applyAlignment="1" applyProtection="1">
      <alignment horizontal="left" vertical="center" wrapText="1"/>
    </xf>
    <xf numFmtId="0" fontId="8" fillId="0" borderId="0" xfId="0" applyFont="1" applyFill="1" applyBorder="1" applyAlignment="1" applyProtection="1">
      <alignment horizontal="left" wrapText="1"/>
    </xf>
    <xf numFmtId="2" fontId="8" fillId="0" borderId="0" xfId="0" applyNumberFormat="1" applyFont="1" applyFill="1" applyBorder="1" applyAlignment="1" applyProtection="1">
      <alignment wrapText="1"/>
    </xf>
    <xf numFmtId="164" fontId="8" fillId="0" borderId="0" xfId="1" applyNumberFormat="1" applyFont="1" applyFill="1" applyBorder="1" applyAlignment="1" applyProtection="1">
      <alignment horizontal="left" wrapText="1"/>
    </xf>
    <xf numFmtId="164" fontId="8" fillId="0" borderId="0" xfId="1" applyNumberFormat="1" applyFont="1" applyFill="1" applyBorder="1" applyAlignment="1" applyProtection="1">
      <alignment horizontal="right" wrapText="1"/>
    </xf>
    <xf numFmtId="164" fontId="8" fillId="3" borderId="0" xfId="1" applyNumberFormat="1" applyFont="1" applyFill="1" applyBorder="1" applyAlignment="1" applyProtection="1">
      <alignment horizontal="right" wrapText="1"/>
    </xf>
    <xf numFmtId="0" fontId="8" fillId="3" borderId="0" xfId="0" applyFont="1" applyFill="1" applyBorder="1" applyAlignment="1" applyProtection="1">
      <alignment horizontal="left" wrapText="1"/>
    </xf>
    <xf numFmtId="9" fontId="8" fillId="0" borderId="0" xfId="0" applyNumberFormat="1" applyFont="1" applyFill="1" applyBorder="1" applyAlignment="1" applyProtection="1">
      <alignment horizontal="left" wrapText="1"/>
    </xf>
    <xf numFmtId="0" fontId="8" fillId="0" borderId="0" xfId="0" applyFont="1" applyBorder="1" applyAlignment="1" applyProtection="1">
      <alignment horizontal="left" wrapText="1"/>
    </xf>
    <xf numFmtId="0" fontId="9" fillId="2" borderId="2" xfId="0" applyFont="1" applyFill="1" applyBorder="1" applyAlignment="1">
      <alignment horizontal="left" vertical="top" wrapText="1"/>
    </xf>
    <xf numFmtId="2" fontId="8" fillId="0" borderId="2" xfId="0" applyNumberFormat="1" applyFont="1" applyFill="1" applyBorder="1" applyAlignment="1" applyProtection="1">
      <alignment horizontal="right" vertical="center" wrapText="1"/>
      <protection locked="0"/>
    </xf>
    <xf numFmtId="2" fontId="8" fillId="0" borderId="28" xfId="0" applyNumberFormat="1" applyFont="1" applyFill="1" applyBorder="1" applyAlignment="1" applyProtection="1">
      <alignment horizontal="right" vertical="center" wrapText="1"/>
      <protection locked="0"/>
    </xf>
    <xf numFmtId="167" fontId="0" fillId="0" borderId="0" xfId="0" applyNumberFormat="1" applyProtection="1"/>
    <xf numFmtId="164" fontId="8" fillId="6" borderId="3" xfId="1" applyNumberFormat="1" applyFont="1" applyFill="1" applyBorder="1" applyAlignment="1" applyProtection="1">
      <alignment horizontal="right" vertical="top" wrapText="1"/>
    </xf>
    <xf numFmtId="0" fontId="25" fillId="0" borderId="0" xfId="0" applyFont="1" applyProtection="1"/>
    <xf numFmtId="0" fontId="20" fillId="4" borderId="2" xfId="0" applyFont="1" applyFill="1" applyBorder="1" applyAlignment="1" applyProtection="1">
      <alignment horizontal="left" vertical="center" wrapText="1"/>
    </xf>
    <xf numFmtId="0" fontId="6" fillId="0" borderId="0" xfId="0" applyFont="1" applyAlignment="1" applyProtection="1">
      <alignment horizontal="left" wrapText="1"/>
    </xf>
    <xf numFmtId="0" fontId="0" fillId="0" borderId="0" xfId="0" applyFont="1" applyAlignment="1" applyProtection="1">
      <alignment horizontal="left" vertical="top" wrapText="1"/>
    </xf>
    <xf numFmtId="0" fontId="23" fillId="0" borderId="0" xfId="0" applyFont="1" applyAlignment="1" applyProtection="1">
      <alignment horizontal="center" vertical="center"/>
    </xf>
    <xf numFmtId="0" fontId="2" fillId="0" borderId="0" xfId="0" applyFont="1" applyAlignment="1" applyProtection="1">
      <alignment horizontal="center"/>
    </xf>
    <xf numFmtId="0" fontId="3" fillId="0" borderId="0" xfId="0" applyFont="1" applyAlignment="1" applyProtection="1">
      <alignment horizontal="center" vertical="top"/>
    </xf>
    <xf numFmtId="0" fontId="18" fillId="0" borderId="0" xfId="0" applyFont="1" applyAlignment="1" applyProtection="1">
      <alignment horizontal="center" vertical="center" wrapText="1"/>
    </xf>
    <xf numFmtId="0" fontId="8" fillId="3" borderId="23" xfId="0" applyFont="1" applyFill="1" applyBorder="1" applyAlignment="1" applyProtection="1">
      <alignment horizontal="left" wrapText="1"/>
      <protection locked="0"/>
    </xf>
    <xf numFmtId="0" fontId="8" fillId="3" borderId="25" xfId="0" applyFont="1" applyFill="1" applyBorder="1" applyAlignment="1" applyProtection="1">
      <alignment horizontal="left" wrapText="1"/>
      <protection locked="0"/>
    </xf>
    <xf numFmtId="0" fontId="8" fillId="3" borderId="23" xfId="0" applyFont="1" applyFill="1" applyBorder="1" applyAlignment="1" applyProtection="1">
      <alignment horizontal="left" vertical="top"/>
      <protection locked="0"/>
    </xf>
    <xf numFmtId="0" fontId="8" fillId="3" borderId="25" xfId="0" applyFont="1" applyFill="1" applyBorder="1" applyAlignment="1" applyProtection="1">
      <alignment horizontal="left" vertical="top"/>
      <protection locked="0"/>
    </xf>
    <xf numFmtId="0" fontId="8" fillId="3" borderId="22" xfId="0" applyFont="1" applyFill="1" applyBorder="1" applyAlignment="1" applyProtection="1">
      <alignment horizontal="left" vertical="top"/>
      <protection locked="0"/>
    </xf>
    <xf numFmtId="0" fontId="8" fillId="0" borderId="23" xfId="0" applyFont="1" applyFill="1" applyBorder="1" applyAlignment="1" applyProtection="1">
      <alignment horizontal="left" vertical="center" wrapText="1"/>
      <protection locked="0"/>
    </xf>
    <xf numFmtId="0" fontId="8" fillId="0" borderId="22" xfId="0" applyFont="1" applyFill="1" applyBorder="1" applyAlignment="1" applyProtection="1">
      <alignment horizontal="left" vertical="center" wrapText="1"/>
      <protection locked="0"/>
    </xf>
    <xf numFmtId="0" fontId="1" fillId="2" borderId="23" xfId="0" applyFont="1" applyFill="1" applyBorder="1" applyAlignment="1" applyProtection="1">
      <alignment horizontal="left" wrapText="1"/>
    </xf>
    <xf numFmtId="0" fontId="1" fillId="2" borderId="25" xfId="0" applyFont="1" applyFill="1" applyBorder="1" applyAlignment="1" applyProtection="1">
      <alignment horizontal="left" wrapText="1"/>
    </xf>
    <xf numFmtId="0" fontId="1" fillId="2" borderId="22" xfId="0" applyFont="1" applyFill="1" applyBorder="1" applyAlignment="1" applyProtection="1">
      <alignment horizontal="left" wrapText="1"/>
    </xf>
    <xf numFmtId="0" fontId="9" fillId="2" borderId="23" xfId="0" applyFont="1" applyFill="1" applyBorder="1" applyAlignment="1">
      <alignment vertical="top" wrapText="1"/>
    </xf>
    <xf numFmtId="0" fontId="9" fillId="2" borderId="25" xfId="0" applyFont="1" applyFill="1" applyBorder="1" applyAlignment="1">
      <alignment vertical="top" wrapText="1"/>
    </xf>
    <xf numFmtId="0" fontId="1" fillId="2" borderId="4" xfId="0" applyFont="1" applyFill="1" applyBorder="1" applyAlignment="1" applyProtection="1">
      <alignment horizontal="center" vertical="top" wrapText="1"/>
    </xf>
    <xf numFmtId="0" fontId="1" fillId="2" borderId="5" xfId="0" applyFont="1" applyFill="1" applyBorder="1" applyAlignment="1" applyProtection="1">
      <alignment horizontal="center" vertical="top" wrapText="1"/>
    </xf>
    <xf numFmtId="0" fontId="1" fillId="2" borderId="6" xfId="0" applyFont="1" applyFill="1" applyBorder="1" applyAlignment="1" applyProtection="1">
      <alignment horizontal="center" vertical="top" wrapText="1"/>
    </xf>
    <xf numFmtId="0" fontId="6" fillId="3" borderId="9" xfId="0" applyFont="1" applyFill="1" applyBorder="1" applyAlignment="1" applyProtection="1">
      <alignment horizontal="left" vertical="top" wrapText="1"/>
      <protection locked="0"/>
    </xf>
    <xf numFmtId="0" fontId="6" fillId="3" borderId="10" xfId="0" applyFont="1" applyFill="1" applyBorder="1" applyAlignment="1" applyProtection="1">
      <alignment horizontal="left" vertical="top" wrapText="1"/>
      <protection locked="0"/>
    </xf>
    <xf numFmtId="0" fontId="6" fillId="3" borderId="11" xfId="0" applyFont="1" applyFill="1" applyBorder="1" applyAlignment="1" applyProtection="1">
      <alignment horizontal="left" vertical="top" wrapText="1"/>
      <protection locked="0"/>
    </xf>
    <xf numFmtId="0" fontId="1" fillId="2" borderId="19" xfId="0" applyFont="1" applyFill="1" applyBorder="1" applyAlignment="1" applyProtection="1">
      <alignment horizontal="center" wrapText="1"/>
    </xf>
    <xf numFmtId="0" fontId="1" fillId="2" borderId="20" xfId="0" applyFont="1" applyFill="1" applyBorder="1" applyAlignment="1" applyProtection="1">
      <alignment horizontal="center" wrapText="1"/>
    </xf>
    <xf numFmtId="0" fontId="1" fillId="2" borderId="21" xfId="0" applyFont="1" applyFill="1" applyBorder="1" applyAlignment="1" applyProtection="1">
      <alignment horizontal="center" wrapText="1"/>
    </xf>
    <xf numFmtId="0" fontId="15" fillId="2" borderId="16" xfId="0" applyFont="1" applyFill="1" applyBorder="1" applyAlignment="1" applyProtection="1">
      <alignment horizontal="center" vertical="center" wrapText="1"/>
    </xf>
    <xf numFmtId="0" fontId="15" fillId="2" borderId="17" xfId="0" applyFont="1" applyFill="1" applyBorder="1" applyAlignment="1" applyProtection="1">
      <alignment horizontal="center" vertical="center" wrapText="1"/>
    </xf>
    <xf numFmtId="0" fontId="15" fillId="2" borderId="18" xfId="0" applyFont="1" applyFill="1" applyBorder="1" applyAlignment="1" applyProtection="1">
      <alignment horizontal="center" vertical="center" wrapText="1"/>
    </xf>
    <xf numFmtId="0" fontId="2" fillId="3" borderId="4" xfId="0" applyFont="1" applyFill="1" applyBorder="1" applyAlignment="1" applyProtection="1">
      <alignment horizontal="center" vertical="top" wrapText="1"/>
    </xf>
    <xf numFmtId="0" fontId="2" fillId="3" borderId="5" xfId="0" applyFont="1" applyFill="1" applyBorder="1" applyAlignment="1" applyProtection="1">
      <alignment horizontal="center" vertical="top" wrapText="1"/>
    </xf>
    <xf numFmtId="0" fontId="2" fillId="3" borderId="6" xfId="0" applyFont="1" applyFill="1" applyBorder="1" applyAlignment="1" applyProtection="1">
      <alignment horizontal="center" vertical="top" wrapText="1"/>
    </xf>
    <xf numFmtId="0" fontId="11" fillId="3" borderId="7" xfId="0" applyFont="1" applyFill="1" applyBorder="1" applyAlignment="1" applyProtection="1">
      <alignment horizontal="center" vertical="center" wrapText="1"/>
    </xf>
    <xf numFmtId="0" fontId="11" fillId="3" borderId="8" xfId="0" applyFont="1" applyFill="1" applyBorder="1" applyAlignment="1" applyProtection="1">
      <alignment horizontal="center" vertical="center" wrapText="1"/>
    </xf>
    <xf numFmtId="0" fontId="1" fillId="8" borderId="14" xfId="0" applyFont="1" applyFill="1" applyBorder="1" applyAlignment="1" applyProtection="1">
      <alignment horizontal="center" vertical="center" wrapText="1"/>
    </xf>
    <xf numFmtId="0" fontId="1" fillId="8" borderId="15" xfId="0" applyFont="1" applyFill="1" applyBorder="1" applyAlignment="1" applyProtection="1">
      <alignment horizontal="center" vertical="center" wrapText="1"/>
    </xf>
    <xf numFmtId="0" fontId="1" fillId="8" borderId="9" xfId="0" applyFont="1" applyFill="1" applyBorder="1" applyAlignment="1" applyProtection="1">
      <alignment horizontal="center" vertical="center" wrapText="1"/>
    </xf>
    <xf numFmtId="0" fontId="1" fillId="8" borderId="11" xfId="0" applyFont="1" applyFill="1" applyBorder="1" applyAlignment="1" applyProtection="1">
      <alignment horizontal="center" vertical="center" wrapText="1"/>
    </xf>
    <xf numFmtId="0" fontId="8" fillId="6" borderId="7" xfId="0" applyFont="1" applyFill="1" applyBorder="1" applyAlignment="1">
      <alignment horizontal="center" vertical="center" wrapText="1"/>
    </xf>
    <xf numFmtId="0" fontId="8" fillId="6" borderId="26" xfId="0" applyFont="1" applyFill="1" applyBorder="1" applyAlignment="1">
      <alignment horizontal="center" vertical="center" wrapText="1"/>
    </xf>
    <xf numFmtId="0" fontId="15" fillId="7" borderId="19" xfId="0" applyFont="1" applyFill="1" applyBorder="1" applyAlignment="1" applyProtection="1">
      <alignment horizontal="center" vertical="center" wrapText="1"/>
    </xf>
    <xf numFmtId="0" fontId="15" fillId="7" borderId="20" xfId="0" applyFont="1" applyFill="1" applyBorder="1" applyAlignment="1" applyProtection="1">
      <alignment horizontal="center" vertical="center" wrapText="1"/>
    </xf>
    <xf numFmtId="0" fontId="15" fillId="7" borderId="21" xfId="0" applyFont="1" applyFill="1" applyBorder="1" applyAlignment="1" applyProtection="1">
      <alignment horizontal="center" vertical="center" wrapText="1"/>
    </xf>
    <xf numFmtId="0" fontId="15" fillId="7" borderId="9" xfId="0" applyFont="1" applyFill="1" applyBorder="1" applyAlignment="1" applyProtection="1">
      <alignment horizontal="center" vertical="center" wrapText="1"/>
    </xf>
    <xf numFmtId="0" fontId="15" fillId="7" borderId="10" xfId="0" applyFont="1" applyFill="1" applyBorder="1" applyAlignment="1" applyProtection="1">
      <alignment horizontal="center" vertical="center" wrapText="1"/>
    </xf>
    <xf numFmtId="0" fontId="15" fillId="7" borderId="11" xfId="0" applyFont="1" applyFill="1" applyBorder="1" applyAlignment="1" applyProtection="1">
      <alignment horizontal="center" vertical="center" wrapText="1"/>
    </xf>
    <xf numFmtId="0" fontId="8" fillId="6" borderId="8" xfId="0" applyFont="1" applyFill="1" applyBorder="1" applyAlignment="1">
      <alignment horizontal="center" vertical="center" wrapText="1"/>
    </xf>
    <xf numFmtId="0" fontId="11" fillId="3" borderId="4" xfId="0" applyFont="1" applyFill="1" applyBorder="1" applyAlignment="1" applyProtection="1">
      <alignment horizontal="center" vertical="center" wrapText="1"/>
    </xf>
    <xf numFmtId="0" fontId="11" fillId="3" borderId="5" xfId="0" applyFont="1" applyFill="1" applyBorder="1" applyAlignment="1" applyProtection="1">
      <alignment horizontal="center" vertical="center" wrapText="1"/>
    </xf>
    <xf numFmtId="0" fontId="11" fillId="3" borderId="6" xfId="0" applyFont="1" applyFill="1" applyBorder="1" applyAlignment="1" applyProtection="1">
      <alignment horizontal="center" vertical="center" wrapText="1"/>
    </xf>
    <xf numFmtId="0" fontId="24" fillId="0" borderId="4" xfId="0" applyFont="1" applyFill="1" applyBorder="1" applyAlignment="1" applyProtection="1">
      <alignment horizontal="center" vertical="center" wrapText="1"/>
    </xf>
    <xf numFmtId="0" fontId="24" fillId="0" borderId="5" xfId="0" applyFont="1" applyFill="1" applyBorder="1" applyAlignment="1" applyProtection="1">
      <alignment horizontal="center" vertical="center" wrapText="1"/>
    </xf>
    <xf numFmtId="0" fontId="24" fillId="0" borderId="6" xfId="0" applyFont="1" applyFill="1" applyBorder="1" applyAlignment="1" applyProtection="1">
      <alignment horizontal="center" vertical="center" wrapText="1"/>
    </xf>
    <xf numFmtId="1" fontId="8" fillId="0" borderId="2" xfId="0" applyNumberFormat="1" applyFont="1" applyBorder="1" applyAlignment="1" applyProtection="1">
      <alignment horizontal="left" vertical="top" wrapText="1"/>
      <protection locked="0"/>
    </xf>
    <xf numFmtId="0" fontId="9" fillId="5" borderId="2" xfId="0" applyFont="1" applyFill="1" applyBorder="1" applyAlignment="1">
      <alignment horizontal="left" wrapText="1"/>
    </xf>
    <xf numFmtId="0" fontId="9" fillId="2" borderId="2" xfId="0" applyFont="1" applyFill="1" applyBorder="1" applyAlignment="1">
      <alignment horizontal="left" vertical="top" wrapText="1"/>
    </xf>
    <xf numFmtId="0" fontId="3" fillId="2" borderId="2" xfId="0" applyFont="1" applyFill="1" applyBorder="1" applyAlignment="1" applyProtection="1">
      <alignment horizontal="left" vertical="top" wrapText="1"/>
    </xf>
    <xf numFmtId="0" fontId="9" fillId="5" borderId="2" xfId="0" applyFont="1" applyFill="1" applyBorder="1" applyAlignment="1">
      <alignment horizontal="left" vertical="center" wrapText="1"/>
    </xf>
    <xf numFmtId="0" fontId="8" fillId="0" borderId="2" xfId="0" applyFont="1" applyBorder="1" applyAlignment="1" applyProtection="1">
      <alignment horizontal="left" vertical="center" wrapText="1"/>
      <protection locked="0"/>
    </xf>
    <xf numFmtId="0" fontId="9" fillId="2" borderId="2" xfId="0" applyFont="1" applyFill="1" applyBorder="1" applyAlignment="1">
      <alignment vertical="top"/>
    </xf>
    <xf numFmtId="0" fontId="1" fillId="3" borderId="23" xfId="0" applyFont="1" applyFill="1" applyBorder="1" applyAlignment="1" applyProtection="1">
      <alignment horizontal="left" wrapText="1"/>
      <protection locked="0"/>
    </xf>
    <xf numFmtId="0" fontId="1" fillId="3" borderId="25" xfId="0" applyFont="1" applyFill="1" applyBorder="1" applyAlignment="1" applyProtection="1">
      <alignment horizontal="left" wrapText="1"/>
      <protection locked="0"/>
    </xf>
    <xf numFmtId="0" fontId="1" fillId="3" borderId="22" xfId="0" applyFont="1" applyFill="1" applyBorder="1" applyAlignment="1" applyProtection="1">
      <alignment horizontal="left" wrapText="1"/>
      <protection locked="0"/>
    </xf>
  </cellXfs>
  <cellStyles count="2">
    <cellStyle name="Normal" xfId="0" builtinId="0"/>
    <cellStyle name="Percent" xfId="1" builtinId="5"/>
  </cellStyles>
  <dxfs count="0"/>
  <tableStyles count="0" defaultTableStyle="TableStyleMedium9" defaultPivotStyle="PivotStyleLight16"/>
  <colors>
    <mruColors>
      <color rgb="FFFDFECE"/>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3314700</xdr:colOff>
      <xdr:row>1</xdr:row>
      <xdr:rowOff>133350</xdr:rowOff>
    </xdr:from>
    <xdr:to>
      <xdr:col>1</xdr:col>
      <xdr:colOff>5295900</xdr:colOff>
      <xdr:row>6</xdr:row>
      <xdr:rowOff>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09975" y="323850"/>
          <a:ext cx="1981200" cy="657225"/>
        </a:xfrm>
        <a:prstGeom prst="rect">
          <a:avLst/>
        </a:prstGeom>
        <a:noFill/>
        <a:ln w="9525">
          <a:noFill/>
          <a:miter lim="800000"/>
          <a:headEnd/>
          <a:tailEnd/>
        </a:ln>
      </xdr:spPr>
    </xdr:pic>
    <xdr:clientData/>
  </xdr:twoCellAnchor>
  <xdr:twoCellAnchor>
    <xdr:from>
      <xdr:col>14</xdr:col>
      <xdr:colOff>702971</xdr:colOff>
      <xdr:row>1</xdr:row>
      <xdr:rowOff>114419</xdr:rowOff>
    </xdr:from>
    <xdr:to>
      <xdr:col>16</xdr:col>
      <xdr:colOff>552503</xdr:colOff>
      <xdr:row>6</xdr:row>
      <xdr:rowOff>114418</xdr:rowOff>
    </xdr:to>
    <xdr:pic>
      <xdr:nvPicPr>
        <xdr:cNvPr id="5" name="Picture 5" descr="ACMA_LOGO_BLACK_55mm">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703971" y="114419"/>
          <a:ext cx="1678332" cy="552449"/>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U48"/>
  <sheetViews>
    <sheetView showGridLines="0" tabSelected="1" showWhiteSpace="0" topLeftCell="A2" zoomScale="89" zoomScaleNormal="89" zoomScaleSheetLayoutView="100" workbookViewId="0">
      <selection activeCell="E17" sqref="E17:Q17"/>
    </sheetView>
  </sheetViews>
  <sheetFormatPr defaultColWidth="8.85546875" defaultRowHeight="15" x14ac:dyDescent="0.25"/>
  <cols>
    <col min="1" max="1" width="3.28515625" style="1" customWidth="1"/>
    <col min="2" max="2" width="8.5703125" style="1" customWidth="1"/>
    <col min="3" max="3" width="9.85546875" style="1" customWidth="1"/>
    <col min="4" max="4" width="16.85546875" style="1" customWidth="1"/>
    <col min="5" max="5" width="10.140625" style="1" customWidth="1"/>
    <col min="6" max="6" width="10.85546875" style="1" customWidth="1"/>
    <col min="7" max="7" width="10.7109375" style="1" customWidth="1"/>
    <col min="8" max="8" width="1.42578125" style="1" customWidth="1"/>
    <col min="9" max="9" width="5.85546875" style="1" customWidth="1"/>
    <col min="10" max="10" width="4.5703125" style="1" customWidth="1"/>
    <col min="11" max="11" width="5.5703125" style="1" bestFit="1" customWidth="1"/>
    <col min="12" max="12" width="5.42578125" style="1" customWidth="1"/>
    <col min="13" max="13" width="14.5703125" style="1" customWidth="1"/>
    <col min="14" max="14" width="16.42578125" style="1" customWidth="1"/>
    <col min="15" max="15" width="13.28515625" style="1" customWidth="1"/>
    <col min="16" max="16" width="17.140625" style="49" customWidth="1"/>
    <col min="17" max="17" width="13.5703125" style="49" customWidth="1"/>
    <col min="18" max="18" width="1.28515625" style="1" customWidth="1"/>
    <col min="19" max="19" width="15.5703125" style="1" customWidth="1"/>
    <col min="20" max="20" width="13.7109375" style="1" customWidth="1"/>
    <col min="21" max="21" width="38.28515625" style="1" customWidth="1"/>
    <col min="22" max="22" width="51.5703125" style="1" customWidth="1"/>
    <col min="23" max="16384" width="8.85546875" style="1"/>
  </cols>
  <sheetData>
    <row r="1" spans="1:20" hidden="1" x14ac:dyDescent="0.25"/>
    <row r="2" spans="1:20" ht="18.75" x14ac:dyDescent="0.3">
      <c r="J2" s="74"/>
      <c r="K2" s="92" t="s">
        <v>36</v>
      </c>
    </row>
    <row r="3" spans="1:20" ht="18.75" x14ac:dyDescent="0.25">
      <c r="B3" s="96" t="s">
        <v>32</v>
      </c>
      <c r="C3" s="96"/>
      <c r="D3" s="96"/>
      <c r="E3" s="96"/>
      <c r="F3" s="96"/>
      <c r="G3" s="96"/>
      <c r="H3" s="96"/>
      <c r="I3" s="96"/>
      <c r="J3" s="96"/>
      <c r="K3" s="96"/>
      <c r="L3" s="96"/>
      <c r="M3" s="96"/>
      <c r="N3" s="96"/>
      <c r="O3" s="96"/>
      <c r="P3" s="96"/>
      <c r="Q3" s="96"/>
      <c r="R3" s="27"/>
    </row>
    <row r="4" spans="1:20" ht="9.75" customHeight="1" x14ac:dyDescent="0.25">
      <c r="B4" s="96"/>
      <c r="C4" s="96"/>
      <c r="D4" s="96"/>
      <c r="E4" s="96"/>
      <c r="F4" s="96"/>
      <c r="G4" s="96"/>
      <c r="H4" s="96"/>
      <c r="I4" s="96"/>
      <c r="J4" s="96"/>
      <c r="K4" s="96"/>
      <c r="L4" s="96"/>
      <c r="M4" s="96"/>
      <c r="N4" s="96"/>
      <c r="O4" s="96"/>
      <c r="P4" s="96"/>
      <c r="Q4" s="96"/>
    </row>
    <row r="5" spans="1:20" hidden="1" x14ac:dyDescent="0.25"/>
    <row r="6" spans="1:20" hidden="1" x14ac:dyDescent="0.25"/>
    <row r="7" spans="1:20" s="18" customFormat="1" ht="18" customHeight="1" x14ac:dyDescent="0.35">
      <c r="A7" s="22"/>
      <c r="B7" s="97" t="s">
        <v>1</v>
      </c>
      <c r="C7" s="97"/>
      <c r="D7" s="97"/>
      <c r="E7" s="97"/>
      <c r="F7" s="97"/>
      <c r="G7" s="97"/>
      <c r="H7" s="97"/>
      <c r="I7" s="97"/>
      <c r="J7" s="97"/>
      <c r="K7" s="97"/>
      <c r="L7" s="97"/>
      <c r="M7" s="97"/>
      <c r="N7" s="97"/>
      <c r="O7" s="97"/>
      <c r="P7" s="97"/>
      <c r="Q7" s="97"/>
      <c r="R7" s="28"/>
      <c r="S7" s="17"/>
      <c r="T7" s="17"/>
    </row>
    <row r="8" spans="1:20" ht="18" customHeight="1" x14ac:dyDescent="0.3">
      <c r="B8" s="98" t="s">
        <v>0</v>
      </c>
      <c r="C8" s="98"/>
      <c r="D8" s="98"/>
      <c r="E8" s="98"/>
      <c r="F8" s="98"/>
      <c r="G8" s="98"/>
      <c r="H8" s="98"/>
      <c r="I8" s="98"/>
      <c r="J8" s="98"/>
      <c r="K8" s="98"/>
      <c r="L8" s="98"/>
      <c r="M8" s="98"/>
      <c r="N8" s="98"/>
      <c r="O8" s="98"/>
      <c r="P8" s="98"/>
      <c r="Q8" s="98"/>
      <c r="R8" s="32"/>
      <c r="S8" s="2"/>
      <c r="T8" s="2"/>
    </row>
    <row r="9" spans="1:20" ht="18" customHeight="1" x14ac:dyDescent="0.3">
      <c r="B9" s="99" t="s">
        <v>24</v>
      </c>
      <c r="C9" s="99"/>
      <c r="D9" s="99"/>
      <c r="E9" s="99"/>
      <c r="F9" s="99"/>
      <c r="G9" s="99"/>
      <c r="H9" s="99"/>
      <c r="I9" s="99"/>
      <c r="J9" s="99"/>
      <c r="K9" s="99"/>
      <c r="L9" s="99"/>
      <c r="M9" s="99"/>
      <c r="N9" s="99"/>
      <c r="O9" s="99"/>
      <c r="P9" s="99"/>
      <c r="Q9" s="99"/>
      <c r="R9" s="29"/>
      <c r="S9" s="2"/>
      <c r="T9" s="2"/>
    </row>
    <row r="10" spans="1:20" ht="18" customHeight="1" x14ac:dyDescent="0.3">
      <c r="B10" s="63"/>
      <c r="C10" s="63"/>
      <c r="D10" s="63"/>
      <c r="E10" s="63"/>
      <c r="F10" s="63"/>
      <c r="G10" s="63"/>
      <c r="H10" s="63"/>
      <c r="I10" s="63"/>
      <c r="J10" s="63"/>
      <c r="K10" s="63"/>
      <c r="L10" s="63"/>
      <c r="M10" s="63"/>
      <c r="N10" s="63"/>
      <c r="O10" s="63"/>
      <c r="P10" s="63"/>
      <c r="Q10" s="63"/>
      <c r="R10" s="60"/>
      <c r="S10" s="2"/>
      <c r="T10" s="2"/>
    </row>
    <row r="11" spans="1:20" s="4" customFormat="1" ht="43.5" customHeight="1" x14ac:dyDescent="0.25">
      <c r="B11" s="94" t="s">
        <v>22</v>
      </c>
      <c r="C11" s="94"/>
      <c r="D11" s="94"/>
      <c r="E11" s="94"/>
      <c r="F11" s="94"/>
      <c r="G11" s="94"/>
      <c r="H11" s="94"/>
      <c r="I11" s="94"/>
      <c r="J11" s="94"/>
      <c r="K11" s="94"/>
      <c r="L11" s="94"/>
      <c r="M11" s="94"/>
      <c r="N11" s="94"/>
      <c r="O11" s="94"/>
      <c r="P11" s="94"/>
      <c r="Q11" s="94"/>
      <c r="R11" s="30"/>
      <c r="S11" s="3"/>
      <c r="T11" s="3"/>
    </row>
    <row r="12" spans="1:20" s="4" customFormat="1" ht="10.5" customHeight="1" x14ac:dyDescent="0.25">
      <c r="B12" s="62"/>
      <c r="C12" s="62"/>
      <c r="D12" s="62"/>
      <c r="E12" s="62"/>
      <c r="F12" s="62"/>
      <c r="G12" s="62"/>
      <c r="H12" s="62"/>
      <c r="I12" s="62"/>
      <c r="J12" s="62"/>
      <c r="K12" s="62"/>
      <c r="L12" s="62"/>
      <c r="M12" s="62"/>
      <c r="N12" s="62"/>
      <c r="O12" s="62"/>
      <c r="P12" s="62"/>
      <c r="Q12" s="62"/>
      <c r="R12" s="61"/>
      <c r="S12" s="3"/>
      <c r="T12" s="3"/>
    </row>
    <row r="13" spans="1:20" ht="33.75" customHeight="1" x14ac:dyDescent="0.25">
      <c r="A13" s="10"/>
      <c r="B13" s="95" t="s">
        <v>23</v>
      </c>
      <c r="C13" s="95"/>
      <c r="D13" s="95"/>
      <c r="E13" s="95"/>
      <c r="F13" s="95"/>
      <c r="G13" s="95"/>
      <c r="H13" s="95"/>
      <c r="I13" s="95"/>
      <c r="J13" s="95"/>
      <c r="K13" s="95"/>
      <c r="L13" s="95"/>
      <c r="M13" s="95"/>
      <c r="N13" s="95"/>
      <c r="O13" s="95"/>
      <c r="P13" s="95"/>
      <c r="Q13" s="95"/>
      <c r="R13" s="31"/>
      <c r="S13" s="5"/>
      <c r="T13" s="5"/>
    </row>
    <row r="14" spans="1:20" ht="12.75" hidden="1" customHeight="1" x14ac:dyDescent="0.25">
      <c r="A14" s="10"/>
      <c r="B14" s="19"/>
      <c r="C14" s="19"/>
      <c r="D14" s="19"/>
      <c r="E14" s="19"/>
      <c r="F14" s="19"/>
      <c r="G14" s="19"/>
      <c r="H14" s="24"/>
      <c r="I14" s="19"/>
      <c r="J14" s="24"/>
      <c r="K14" s="24"/>
      <c r="L14" s="24"/>
      <c r="M14" s="24"/>
      <c r="N14" s="19"/>
      <c r="O14" s="24"/>
      <c r="P14" s="50"/>
      <c r="Q14" s="50"/>
      <c r="R14" s="5"/>
      <c r="S14" s="5"/>
      <c r="T14" s="5"/>
    </row>
    <row r="15" spans="1:20" ht="18" customHeight="1" x14ac:dyDescent="0.25">
      <c r="A15" s="6"/>
      <c r="B15" s="151" t="s">
        <v>4</v>
      </c>
      <c r="C15" s="151"/>
      <c r="D15" s="151"/>
      <c r="E15" s="151"/>
      <c r="F15" s="151"/>
      <c r="G15" s="151"/>
      <c r="H15" s="151"/>
      <c r="I15" s="151"/>
      <c r="J15" s="151"/>
      <c r="K15" s="151"/>
      <c r="L15" s="151"/>
      <c r="M15" s="151"/>
      <c r="N15" s="151"/>
      <c r="O15" s="151"/>
      <c r="P15" s="151"/>
      <c r="Q15" s="151"/>
      <c r="R15" s="5"/>
      <c r="S15" s="5"/>
      <c r="T15" s="5"/>
    </row>
    <row r="16" spans="1:20" s="20" customFormat="1" ht="45" x14ac:dyDescent="0.25">
      <c r="A16" s="21"/>
      <c r="B16" s="149" t="s">
        <v>2</v>
      </c>
      <c r="C16" s="149"/>
      <c r="D16" s="33" t="s">
        <v>3</v>
      </c>
      <c r="E16" s="152" t="s">
        <v>10</v>
      </c>
      <c r="F16" s="152"/>
      <c r="G16" s="152"/>
      <c r="H16" s="152"/>
      <c r="I16" s="152"/>
      <c r="J16" s="152"/>
      <c r="K16" s="152"/>
      <c r="L16" s="152"/>
      <c r="M16" s="152"/>
      <c r="N16" s="152"/>
      <c r="O16" s="152"/>
      <c r="P16" s="152"/>
      <c r="Q16" s="152"/>
      <c r="R16" s="5"/>
      <c r="S16" s="5"/>
      <c r="T16" s="5"/>
    </row>
    <row r="17" spans="1:21" ht="21.75" customHeight="1" x14ac:dyDescent="0.3">
      <c r="A17" s="6"/>
      <c r="B17" s="148">
        <v>2018</v>
      </c>
      <c r="C17" s="148"/>
      <c r="D17" s="59">
        <v>2019</v>
      </c>
      <c r="E17" s="153"/>
      <c r="F17" s="153"/>
      <c r="G17" s="153"/>
      <c r="H17" s="153"/>
      <c r="I17" s="153"/>
      <c r="J17" s="153"/>
      <c r="K17" s="153"/>
      <c r="L17" s="153"/>
      <c r="M17" s="153"/>
      <c r="N17" s="153"/>
      <c r="O17" s="153"/>
      <c r="P17" s="153"/>
      <c r="Q17" s="153"/>
      <c r="R17" s="5"/>
      <c r="S17" s="5"/>
      <c r="T17" s="2"/>
    </row>
    <row r="18" spans="1:21" s="7" customFormat="1" ht="14.45" customHeight="1" x14ac:dyDescent="0.3">
      <c r="A18" s="14"/>
      <c r="B18" s="86"/>
      <c r="C18" s="86"/>
      <c r="D18" s="86"/>
      <c r="E18" s="86"/>
      <c r="F18" s="86"/>
      <c r="G18" s="86"/>
      <c r="H18" s="86"/>
      <c r="I18" s="86"/>
      <c r="J18" s="86"/>
      <c r="K18" s="86"/>
      <c r="L18" s="86"/>
      <c r="M18" s="86"/>
      <c r="N18" s="15"/>
      <c r="O18" s="15"/>
      <c r="P18" s="51"/>
      <c r="Q18" s="51"/>
      <c r="R18" s="5"/>
      <c r="S18" s="5"/>
      <c r="T18" s="16"/>
    </row>
    <row r="19" spans="1:21" ht="14.45" customHeight="1" x14ac:dyDescent="0.25">
      <c r="A19" s="6"/>
      <c r="B19" s="107" t="s">
        <v>30</v>
      </c>
      <c r="C19" s="108"/>
      <c r="D19" s="108"/>
      <c r="E19" s="108"/>
      <c r="F19" s="108"/>
      <c r="G19" s="108"/>
      <c r="H19" s="108"/>
      <c r="I19" s="108"/>
      <c r="J19" s="108"/>
      <c r="K19" s="108"/>
      <c r="L19" s="108"/>
      <c r="M19" s="108"/>
      <c r="N19" s="108"/>
      <c r="O19" s="108"/>
      <c r="P19" s="108"/>
      <c r="Q19" s="109"/>
      <c r="R19" s="5"/>
      <c r="S19" s="5"/>
      <c r="T19" s="5"/>
    </row>
    <row r="20" spans="1:21" ht="20.25" customHeight="1" x14ac:dyDescent="0.25">
      <c r="A20" s="6"/>
      <c r="B20" s="155"/>
      <c r="C20" s="156"/>
      <c r="D20" s="156"/>
      <c r="E20" s="156"/>
      <c r="F20" s="156"/>
      <c r="G20" s="156"/>
      <c r="H20" s="156"/>
      <c r="I20" s="156"/>
      <c r="J20" s="156"/>
      <c r="K20" s="156"/>
      <c r="L20" s="156"/>
      <c r="M20" s="156"/>
      <c r="N20" s="156"/>
      <c r="O20" s="156"/>
      <c r="P20" s="156"/>
      <c r="Q20" s="157"/>
      <c r="R20" s="5"/>
      <c r="S20" s="5"/>
      <c r="T20" s="5"/>
    </row>
    <row r="21" spans="1:21" ht="24.75" customHeight="1" x14ac:dyDescent="0.25">
      <c r="A21" s="9"/>
      <c r="B21" s="150" t="s">
        <v>7</v>
      </c>
      <c r="C21" s="150"/>
      <c r="D21" s="87" t="s">
        <v>6</v>
      </c>
      <c r="E21" s="110" t="s">
        <v>5</v>
      </c>
      <c r="F21" s="111"/>
      <c r="G21" s="111"/>
      <c r="H21" s="111"/>
      <c r="I21" s="111"/>
      <c r="J21" s="111"/>
      <c r="K21" s="111"/>
      <c r="L21" s="111"/>
      <c r="M21" s="154" t="s">
        <v>16</v>
      </c>
      <c r="N21" s="154"/>
      <c r="O21" s="154"/>
      <c r="P21" s="154"/>
      <c r="Q21" s="154"/>
      <c r="R21" s="5"/>
      <c r="S21" s="5"/>
      <c r="T21" s="5"/>
    </row>
    <row r="22" spans="1:21" x14ac:dyDescent="0.25">
      <c r="A22" s="12">
        <v>1</v>
      </c>
      <c r="B22" s="105" t="s">
        <v>37</v>
      </c>
      <c r="C22" s="106"/>
      <c r="D22" s="48">
        <v>10241</v>
      </c>
      <c r="E22" s="100" t="s">
        <v>45</v>
      </c>
      <c r="F22" s="101"/>
      <c r="G22" s="101"/>
      <c r="H22" s="101"/>
      <c r="I22" s="101"/>
      <c r="J22" s="101"/>
      <c r="K22" s="101"/>
      <c r="L22" s="101"/>
      <c r="M22" s="102" t="s">
        <v>46</v>
      </c>
      <c r="N22" s="103"/>
      <c r="O22" s="103"/>
      <c r="P22" s="103"/>
      <c r="Q22" s="104"/>
      <c r="R22" s="5"/>
      <c r="S22" s="5"/>
      <c r="T22" s="5"/>
    </row>
    <row r="23" spans="1:21" x14ac:dyDescent="0.25">
      <c r="A23" s="12">
        <v>2</v>
      </c>
      <c r="B23" s="105" t="s">
        <v>38</v>
      </c>
      <c r="C23" s="106"/>
      <c r="D23" s="48">
        <v>10234</v>
      </c>
      <c r="E23" s="100" t="s">
        <v>48</v>
      </c>
      <c r="F23" s="101"/>
      <c r="G23" s="101"/>
      <c r="H23" s="101"/>
      <c r="I23" s="101"/>
      <c r="J23" s="101"/>
      <c r="K23" s="101"/>
      <c r="L23" s="101"/>
      <c r="M23" s="102" t="s">
        <v>47</v>
      </c>
      <c r="N23" s="103"/>
      <c r="O23" s="103"/>
      <c r="P23" s="103"/>
      <c r="Q23" s="104"/>
      <c r="R23" s="5"/>
      <c r="S23" s="5"/>
      <c r="T23" s="5"/>
    </row>
    <row r="24" spans="1:21" x14ac:dyDescent="0.25">
      <c r="A24" s="12">
        <v>3</v>
      </c>
      <c r="B24" s="105" t="s">
        <v>39</v>
      </c>
      <c r="C24" s="106"/>
      <c r="D24" s="48">
        <v>114</v>
      </c>
      <c r="E24" s="100" t="s">
        <v>50</v>
      </c>
      <c r="F24" s="101"/>
      <c r="G24" s="101"/>
      <c r="H24" s="101"/>
      <c r="I24" s="101"/>
      <c r="J24" s="101"/>
      <c r="K24" s="101"/>
      <c r="L24" s="101"/>
      <c r="M24" s="102" t="s">
        <v>49</v>
      </c>
      <c r="N24" s="103"/>
      <c r="O24" s="103"/>
      <c r="P24" s="103"/>
      <c r="Q24" s="104"/>
      <c r="R24" s="5"/>
      <c r="S24" s="5"/>
      <c r="T24" s="5"/>
    </row>
    <row r="25" spans="1:21" x14ac:dyDescent="0.25">
      <c r="A25" s="12">
        <v>4</v>
      </c>
      <c r="B25" s="105" t="s">
        <v>40</v>
      </c>
      <c r="C25" s="106"/>
      <c r="D25" s="48">
        <v>4285</v>
      </c>
      <c r="E25" s="100" t="s">
        <v>51</v>
      </c>
      <c r="F25" s="101"/>
      <c r="G25" s="101"/>
      <c r="H25" s="101"/>
      <c r="I25" s="101"/>
      <c r="J25" s="101"/>
      <c r="K25" s="101"/>
      <c r="L25" s="101"/>
      <c r="M25" s="102" t="s">
        <v>49</v>
      </c>
      <c r="N25" s="103"/>
      <c r="O25" s="103"/>
      <c r="P25" s="103"/>
      <c r="Q25" s="104"/>
      <c r="R25" s="5"/>
      <c r="S25" s="5"/>
      <c r="T25" s="5"/>
    </row>
    <row r="26" spans="1:21" x14ac:dyDescent="0.25">
      <c r="A26" s="12">
        <v>5</v>
      </c>
      <c r="B26" s="105" t="s">
        <v>41</v>
      </c>
      <c r="C26" s="106"/>
      <c r="D26" s="48">
        <v>10173</v>
      </c>
      <c r="E26" s="100" t="s">
        <v>52</v>
      </c>
      <c r="F26" s="101"/>
      <c r="G26" s="101"/>
      <c r="H26" s="101"/>
      <c r="I26" s="101"/>
      <c r="J26" s="101"/>
      <c r="K26" s="101"/>
      <c r="L26" s="101"/>
      <c r="M26" s="102" t="s">
        <v>49</v>
      </c>
      <c r="N26" s="103"/>
      <c r="O26" s="103"/>
      <c r="P26" s="103"/>
      <c r="Q26" s="104"/>
      <c r="R26" s="5"/>
      <c r="S26" s="5"/>
      <c r="T26" s="5"/>
    </row>
    <row r="27" spans="1:21" x14ac:dyDescent="0.25">
      <c r="A27" s="12">
        <v>6</v>
      </c>
      <c r="B27" s="105" t="s">
        <v>42</v>
      </c>
      <c r="C27" s="106"/>
      <c r="D27" s="48">
        <v>133</v>
      </c>
      <c r="E27" s="100" t="s">
        <v>54</v>
      </c>
      <c r="F27" s="101"/>
      <c r="G27" s="101"/>
      <c r="H27" s="101"/>
      <c r="I27" s="101"/>
      <c r="J27" s="101"/>
      <c r="K27" s="101"/>
      <c r="L27" s="101"/>
      <c r="M27" s="102" t="s">
        <v>53</v>
      </c>
      <c r="N27" s="103"/>
      <c r="O27" s="103"/>
      <c r="P27" s="103"/>
      <c r="Q27" s="104"/>
      <c r="R27" s="5"/>
      <c r="S27" s="5"/>
      <c r="T27" s="5"/>
    </row>
    <row r="28" spans="1:21" x14ac:dyDescent="0.25">
      <c r="A28" s="12">
        <v>7</v>
      </c>
      <c r="B28" s="105" t="s">
        <v>43</v>
      </c>
      <c r="C28" s="106"/>
      <c r="D28" s="48">
        <v>1130136</v>
      </c>
      <c r="E28" s="100" t="s">
        <v>56</v>
      </c>
      <c r="F28" s="101"/>
      <c r="G28" s="101"/>
      <c r="H28" s="101"/>
      <c r="I28" s="101"/>
      <c r="J28" s="101"/>
      <c r="K28" s="101"/>
      <c r="L28" s="101"/>
      <c r="M28" s="102" t="s">
        <v>55</v>
      </c>
      <c r="N28" s="103"/>
      <c r="O28" s="103"/>
      <c r="P28" s="103"/>
      <c r="Q28" s="104"/>
      <c r="R28" s="5"/>
      <c r="S28" s="5"/>
      <c r="T28" s="5"/>
    </row>
    <row r="29" spans="1:21" x14ac:dyDescent="0.25">
      <c r="A29" s="12">
        <v>8</v>
      </c>
      <c r="B29" s="105" t="s">
        <v>44</v>
      </c>
      <c r="C29" s="106"/>
      <c r="D29" s="48">
        <v>1130135</v>
      </c>
      <c r="E29" s="100" t="s">
        <v>57</v>
      </c>
      <c r="F29" s="101"/>
      <c r="G29" s="101"/>
      <c r="H29" s="101"/>
      <c r="I29" s="101"/>
      <c r="J29" s="101"/>
      <c r="K29" s="101"/>
      <c r="L29" s="101"/>
      <c r="M29" s="102" t="s">
        <v>55</v>
      </c>
      <c r="N29" s="103"/>
      <c r="O29" s="103"/>
      <c r="P29" s="103"/>
      <c r="Q29" s="104"/>
      <c r="R29" s="5"/>
      <c r="S29" s="5"/>
      <c r="T29" s="5"/>
      <c r="U29" s="5"/>
    </row>
    <row r="30" spans="1:21" ht="9.75" customHeight="1" x14ac:dyDescent="0.3">
      <c r="A30" s="12"/>
      <c r="B30" s="76"/>
      <c r="C30" s="76"/>
      <c r="D30" s="76"/>
      <c r="E30" s="76"/>
      <c r="F30" s="76"/>
      <c r="G30" s="76"/>
      <c r="H30" s="76"/>
      <c r="I30" s="77"/>
      <c r="J30" s="77"/>
      <c r="K30" s="77"/>
      <c r="L30" s="77"/>
      <c r="M30" s="77"/>
      <c r="N30" s="77"/>
      <c r="O30" s="77"/>
      <c r="P30" s="78"/>
      <c r="Q30" s="78"/>
      <c r="R30" s="13"/>
      <c r="S30" s="2"/>
      <c r="T30" s="2"/>
    </row>
    <row r="31" spans="1:21" ht="80.25" customHeight="1" x14ac:dyDescent="0.3">
      <c r="A31" s="6"/>
      <c r="B31" s="93" t="s">
        <v>25</v>
      </c>
      <c r="C31" s="93"/>
      <c r="D31" s="93"/>
      <c r="E31" s="93"/>
      <c r="F31" s="93"/>
      <c r="G31" s="93"/>
      <c r="H31" s="93"/>
      <c r="I31" s="93"/>
      <c r="J31" s="93"/>
      <c r="K31" s="93"/>
      <c r="L31" s="93"/>
      <c r="M31" s="93"/>
      <c r="N31" s="93"/>
      <c r="O31" s="93"/>
      <c r="P31" s="93"/>
      <c r="Q31" s="93"/>
      <c r="R31" s="5"/>
      <c r="S31" s="5"/>
      <c r="T31" s="2"/>
    </row>
    <row r="32" spans="1:21" ht="9" customHeight="1" thickBot="1" x14ac:dyDescent="0.3"/>
    <row r="33" spans="1:21" s="35" customFormat="1" ht="41.25" customHeight="1" thickBot="1" x14ac:dyDescent="0.3">
      <c r="B33" s="124" t="s">
        <v>20</v>
      </c>
      <c r="C33" s="125"/>
      <c r="D33" s="125"/>
      <c r="E33" s="125"/>
      <c r="F33" s="125"/>
      <c r="G33" s="126"/>
      <c r="H33" s="36"/>
      <c r="I33" s="142" t="s">
        <v>28</v>
      </c>
      <c r="J33" s="143"/>
      <c r="K33" s="143"/>
      <c r="L33" s="143"/>
      <c r="M33" s="143"/>
      <c r="N33" s="143"/>
      <c r="O33" s="143"/>
      <c r="P33" s="143"/>
      <c r="Q33" s="144"/>
      <c r="R33" s="34"/>
      <c r="S33" s="127" t="s">
        <v>21</v>
      </c>
      <c r="T33" s="128"/>
    </row>
    <row r="34" spans="1:21" ht="15" customHeight="1" x14ac:dyDescent="0.25">
      <c r="A34" s="8"/>
      <c r="B34" s="118" t="s">
        <v>9</v>
      </c>
      <c r="C34" s="119"/>
      <c r="D34" s="119"/>
      <c r="E34" s="119"/>
      <c r="F34" s="119"/>
      <c r="G34" s="120"/>
      <c r="H34" s="25"/>
      <c r="I34" s="135" t="s">
        <v>29</v>
      </c>
      <c r="J34" s="136"/>
      <c r="K34" s="136"/>
      <c r="L34" s="136"/>
      <c r="M34" s="136"/>
      <c r="N34" s="136"/>
      <c r="O34" s="136"/>
      <c r="P34" s="136"/>
      <c r="Q34" s="137"/>
      <c r="R34" s="37"/>
      <c r="S34" s="129" t="s">
        <v>26</v>
      </c>
      <c r="T34" s="130"/>
    </row>
    <row r="35" spans="1:21" ht="81.75" customHeight="1" thickBot="1" x14ac:dyDescent="0.3">
      <c r="A35" s="8"/>
      <c r="B35" s="121" t="s">
        <v>11</v>
      </c>
      <c r="C35" s="122"/>
      <c r="D35" s="122"/>
      <c r="E35" s="122"/>
      <c r="F35" s="122"/>
      <c r="G35" s="123"/>
      <c r="H35" s="26"/>
      <c r="I35" s="138"/>
      <c r="J35" s="139"/>
      <c r="K35" s="139"/>
      <c r="L35" s="139"/>
      <c r="M35" s="139"/>
      <c r="N35" s="139"/>
      <c r="O35" s="139"/>
      <c r="P35" s="139"/>
      <c r="Q35" s="140"/>
      <c r="R35" s="38"/>
      <c r="S35" s="131"/>
      <c r="T35" s="132"/>
    </row>
    <row r="36" spans="1:21" s="18" customFormat="1" ht="123" customHeight="1" x14ac:dyDescent="0.25">
      <c r="A36" s="41"/>
      <c r="B36" s="42" t="s">
        <v>7</v>
      </c>
      <c r="C36" s="43" t="s">
        <v>8</v>
      </c>
      <c r="D36" s="43" t="s">
        <v>5</v>
      </c>
      <c r="E36" s="44" t="s">
        <v>12</v>
      </c>
      <c r="F36" s="44" t="s">
        <v>13</v>
      </c>
      <c r="G36" s="45" t="s">
        <v>18</v>
      </c>
      <c r="H36" s="64"/>
      <c r="I36" s="133" t="s">
        <v>17</v>
      </c>
      <c r="J36" s="134"/>
      <c r="K36" s="134"/>
      <c r="L36" s="134"/>
      <c r="M36" s="134"/>
      <c r="N36" s="133" t="s">
        <v>19</v>
      </c>
      <c r="O36" s="141"/>
      <c r="P36" s="134" t="s">
        <v>35</v>
      </c>
      <c r="Q36" s="141"/>
      <c r="R36" s="67"/>
      <c r="S36" s="46" t="s">
        <v>34</v>
      </c>
      <c r="T36" s="47" t="s">
        <v>27</v>
      </c>
    </row>
    <row r="37" spans="1:21" ht="29.1" customHeight="1" x14ac:dyDescent="0.25">
      <c r="A37" s="12">
        <v>1</v>
      </c>
      <c r="B37" s="39" t="str">
        <f>B22</f>
        <v>BKN</v>
      </c>
      <c r="C37" s="40">
        <f>D22</f>
        <v>10241</v>
      </c>
      <c r="D37" s="40" t="str">
        <f>E22</f>
        <v>BROKEN HILL TV1</v>
      </c>
      <c r="E37" s="56">
        <v>6570</v>
      </c>
      <c r="F37" s="56">
        <v>6564.08</v>
      </c>
      <c r="G37" s="91">
        <f t="shared" ref="G37:G44" si="0">IF(ISERROR(F37/E37)," ",F37/E37)</f>
        <v>0.9990989345509893</v>
      </c>
      <c r="H37" s="65"/>
      <c r="I37" s="54">
        <v>5</v>
      </c>
      <c r="J37" s="70" t="s">
        <v>15</v>
      </c>
      <c r="K37" s="69">
        <v>22</v>
      </c>
      <c r="L37" s="70" t="s">
        <v>14</v>
      </c>
      <c r="M37" s="71">
        <f>(I37*60+K37)/60</f>
        <v>5.3666666666666663</v>
      </c>
      <c r="N37" s="72">
        <f t="shared" ref="N37" si="1">IF(O37&lt;=0,,O37/24)</f>
        <v>2.3055555555558604E-2</v>
      </c>
      <c r="O37" s="73">
        <f>Q37-M37</f>
        <v>0.55333333333340651</v>
      </c>
      <c r="P37" s="53">
        <f>Q37/24</f>
        <v>0.2466666666666697</v>
      </c>
      <c r="Q37" s="73">
        <f>IF(E37*T37-F37&lt;0,0,E37*T37-F37)</f>
        <v>5.9200000000000728</v>
      </c>
      <c r="R37" s="68"/>
      <c r="S37" s="57"/>
      <c r="T37" s="52">
        <v>1</v>
      </c>
      <c r="U37" s="58"/>
    </row>
    <row r="38" spans="1:21" ht="29.1" customHeight="1" x14ac:dyDescent="0.25">
      <c r="A38" s="12">
        <v>2</v>
      </c>
      <c r="B38" s="39" t="str">
        <f>B23</f>
        <v>GTS</v>
      </c>
      <c r="C38" s="40">
        <f>D23</f>
        <v>10234</v>
      </c>
      <c r="D38" s="40" t="str">
        <f>E23</f>
        <v>SPENCER GULF TV1</v>
      </c>
      <c r="E38" s="56">
        <v>6570</v>
      </c>
      <c r="F38" s="88">
        <v>6564.08</v>
      </c>
      <c r="G38" s="91">
        <f t="shared" si="0"/>
        <v>0.9990989345509893</v>
      </c>
      <c r="H38" s="65"/>
      <c r="I38" s="54">
        <v>5</v>
      </c>
      <c r="J38" s="70" t="s">
        <v>15</v>
      </c>
      <c r="K38" s="69">
        <v>22</v>
      </c>
      <c r="L38" s="70" t="s">
        <v>14</v>
      </c>
      <c r="M38" s="71">
        <f t="shared" ref="M38:M44" si="2">(I38*60+K38)/60</f>
        <v>5.3666666666666663</v>
      </c>
      <c r="N38" s="72">
        <f>IF(O38&lt;=0,,O38/24)</f>
        <v>2.3055555555558604E-2</v>
      </c>
      <c r="O38" s="73">
        <f t="shared" ref="O38:O44" si="3">Q38-M38</f>
        <v>0.55333333333340651</v>
      </c>
      <c r="P38" s="53">
        <f t="shared" ref="P38:P44" si="4">Q38/24</f>
        <v>0.2466666666666697</v>
      </c>
      <c r="Q38" s="73">
        <f t="shared" ref="Q38:Q44" si="5">IF(E38*T38-F38&lt;0,0,E38*T38-F38)</f>
        <v>5.9200000000000728</v>
      </c>
      <c r="R38" s="68"/>
      <c r="S38" s="57"/>
      <c r="T38" s="52">
        <v>1</v>
      </c>
      <c r="U38" s="90"/>
    </row>
    <row r="39" spans="1:21" ht="29.1" customHeight="1" x14ac:dyDescent="0.25">
      <c r="A39" s="12">
        <v>3</v>
      </c>
      <c r="B39" s="39" t="str">
        <f>B24</f>
        <v>ITQ</v>
      </c>
      <c r="C39" s="40">
        <f>D24</f>
        <v>114</v>
      </c>
      <c r="D39" s="40" t="str">
        <f>E24</f>
        <v>MT ISA TV1</v>
      </c>
      <c r="E39" s="56">
        <v>6570</v>
      </c>
      <c r="F39" s="88">
        <v>6563.45</v>
      </c>
      <c r="G39" s="91">
        <f t="shared" si="0"/>
        <v>0.99900304414003038</v>
      </c>
      <c r="H39" s="65"/>
      <c r="I39" s="54">
        <v>6</v>
      </c>
      <c r="J39" s="70" t="s">
        <v>15</v>
      </c>
      <c r="K39" s="69">
        <v>3</v>
      </c>
      <c r="L39" s="70" t="s">
        <v>14</v>
      </c>
      <c r="M39" s="71">
        <f t="shared" si="2"/>
        <v>6.05</v>
      </c>
      <c r="N39" s="72">
        <f t="shared" ref="N39:N44" si="6">IF(O39&lt;=0,,O39/24)</f>
        <v>2.083333333334092E-2</v>
      </c>
      <c r="O39" s="73">
        <f t="shared" si="3"/>
        <v>0.50000000000018208</v>
      </c>
      <c r="P39" s="53">
        <f t="shared" si="4"/>
        <v>0.27291666666667425</v>
      </c>
      <c r="Q39" s="73">
        <f t="shared" si="5"/>
        <v>6.5500000000001819</v>
      </c>
      <c r="R39" s="55"/>
      <c r="S39" s="57"/>
      <c r="T39" s="52">
        <v>1</v>
      </c>
      <c r="U39" s="58"/>
    </row>
    <row r="40" spans="1:21" ht="29.1" customHeight="1" x14ac:dyDescent="0.25">
      <c r="A40" s="12">
        <v>4</v>
      </c>
      <c r="B40" s="39" t="str">
        <f>B25</f>
        <v>QQQ</v>
      </c>
      <c r="C40" s="40">
        <f>D25</f>
        <v>4285</v>
      </c>
      <c r="D40" s="40" t="str">
        <f>E25</f>
        <v>REMOTE CENTRAL &amp; EASTERN AUSTRALIA TV2</v>
      </c>
      <c r="E40" s="56">
        <v>6570</v>
      </c>
      <c r="F40" s="88">
        <v>6563.45</v>
      </c>
      <c r="G40" s="91">
        <f t="shared" si="0"/>
        <v>0.99900304414003038</v>
      </c>
      <c r="H40" s="66"/>
      <c r="I40" s="54">
        <v>6</v>
      </c>
      <c r="J40" s="70" t="s">
        <v>15</v>
      </c>
      <c r="K40" s="69">
        <v>3</v>
      </c>
      <c r="L40" s="70" t="s">
        <v>14</v>
      </c>
      <c r="M40" s="71">
        <f t="shared" si="2"/>
        <v>6.05</v>
      </c>
      <c r="N40" s="72">
        <f t="shared" si="6"/>
        <v>2.083333333334092E-2</v>
      </c>
      <c r="O40" s="73">
        <f t="shared" si="3"/>
        <v>0.50000000000018208</v>
      </c>
      <c r="P40" s="53">
        <f t="shared" si="4"/>
        <v>0.27291666666667425</v>
      </c>
      <c r="Q40" s="73">
        <f t="shared" si="5"/>
        <v>6.5500000000001819</v>
      </c>
      <c r="R40" s="55"/>
      <c r="S40" s="57"/>
      <c r="T40" s="52">
        <v>1</v>
      </c>
      <c r="U40" s="58"/>
    </row>
    <row r="41" spans="1:21" ht="29.1" customHeight="1" x14ac:dyDescent="0.25">
      <c r="A41" s="12">
        <v>5</v>
      </c>
      <c r="B41" s="39" t="str">
        <f>B26</f>
        <v>TND</v>
      </c>
      <c r="C41" s="40">
        <f>D26</f>
        <v>10173</v>
      </c>
      <c r="D41" s="40" t="str">
        <f>E26</f>
        <v>DARWIN TV1</v>
      </c>
      <c r="E41" s="56">
        <v>6570</v>
      </c>
      <c r="F41" s="88">
        <v>6566.01</v>
      </c>
      <c r="G41" s="91">
        <f t="shared" si="0"/>
        <v>0.99939269406392695</v>
      </c>
      <c r="H41" s="66"/>
      <c r="I41" s="54">
        <v>3</v>
      </c>
      <c r="J41" s="70" t="s">
        <v>15</v>
      </c>
      <c r="K41" s="69">
        <v>9</v>
      </c>
      <c r="L41" s="70" t="s">
        <v>14</v>
      </c>
      <c r="M41" s="71">
        <f t="shared" si="2"/>
        <v>3.15</v>
      </c>
      <c r="N41" s="72">
        <f t="shared" si="6"/>
        <v>3.4999999999990906E-2</v>
      </c>
      <c r="O41" s="73">
        <f t="shared" si="3"/>
        <v>0.83999999999978181</v>
      </c>
      <c r="P41" s="53">
        <f t="shared" si="4"/>
        <v>0.16624999999999091</v>
      </c>
      <c r="Q41" s="73">
        <f t="shared" si="5"/>
        <v>3.9899999999997817</v>
      </c>
      <c r="R41" s="55"/>
      <c r="S41" s="57"/>
      <c r="T41" s="52">
        <v>1</v>
      </c>
      <c r="U41" s="58"/>
    </row>
    <row r="42" spans="1:21" ht="29.1" customHeight="1" x14ac:dyDescent="0.25">
      <c r="A42" s="12">
        <v>6</v>
      </c>
      <c r="B42" s="39" t="str">
        <f>B27</f>
        <v>TNT</v>
      </c>
      <c r="C42" s="40">
        <f>D27</f>
        <v>133</v>
      </c>
      <c r="D42" s="40" t="str">
        <f>E27</f>
        <v>TASMANIA TV1</v>
      </c>
      <c r="E42" s="56">
        <v>6570</v>
      </c>
      <c r="F42" s="89">
        <v>6564.76</v>
      </c>
      <c r="G42" s="91">
        <f t="shared" si="0"/>
        <v>0.99920243531202435</v>
      </c>
      <c r="H42" s="66"/>
      <c r="I42" s="54">
        <v>4</v>
      </c>
      <c r="J42" s="70" t="s">
        <v>15</v>
      </c>
      <c r="K42" s="69">
        <v>24</v>
      </c>
      <c r="L42" s="70" t="s">
        <v>14</v>
      </c>
      <c r="M42" s="71">
        <f t="shared" si="2"/>
        <v>4.4000000000000004</v>
      </c>
      <c r="N42" s="72">
        <f t="shared" si="6"/>
        <v>3.4999999999990893E-2</v>
      </c>
      <c r="O42" s="73">
        <f t="shared" si="3"/>
        <v>0.83999999999978137</v>
      </c>
      <c r="P42" s="53">
        <f t="shared" si="4"/>
        <v>0.21833333333332425</v>
      </c>
      <c r="Q42" s="73">
        <f t="shared" si="5"/>
        <v>5.2399999999997817</v>
      </c>
      <c r="R42" s="55"/>
      <c r="S42" s="57"/>
      <c r="T42" s="52">
        <v>1</v>
      </c>
    </row>
    <row r="43" spans="1:21" ht="29.1" customHeight="1" x14ac:dyDescent="0.25">
      <c r="A43" s="12">
        <v>7</v>
      </c>
      <c r="B43" s="39" t="str">
        <f>B28</f>
        <v>VAN (7)</v>
      </c>
      <c r="C43" s="40">
        <f>D28</f>
        <v>1130136</v>
      </c>
      <c r="D43" s="40" t="str">
        <f>E28</f>
        <v>NORTHERN AUSTRALIA TV3</v>
      </c>
      <c r="E43" s="56">
        <v>6570</v>
      </c>
      <c r="F43" s="56">
        <v>6563.45</v>
      </c>
      <c r="G43" s="91">
        <f t="shared" si="0"/>
        <v>0.99900304414003038</v>
      </c>
      <c r="H43" s="66"/>
      <c r="I43" s="54">
        <v>6</v>
      </c>
      <c r="J43" s="70" t="s">
        <v>15</v>
      </c>
      <c r="K43" s="69">
        <v>3</v>
      </c>
      <c r="L43" s="70" t="s">
        <v>14</v>
      </c>
      <c r="M43" s="71">
        <f t="shared" si="2"/>
        <v>6.05</v>
      </c>
      <c r="N43" s="72">
        <f t="shared" si="6"/>
        <v>2.083333333334092E-2</v>
      </c>
      <c r="O43" s="73">
        <f t="shared" si="3"/>
        <v>0.50000000000018208</v>
      </c>
      <c r="P43" s="53">
        <f t="shared" si="4"/>
        <v>0.27291666666667425</v>
      </c>
      <c r="Q43" s="73">
        <f t="shared" si="5"/>
        <v>6.5500000000001819</v>
      </c>
      <c r="R43" s="55"/>
      <c r="S43" s="57"/>
      <c r="T43" s="52">
        <v>1</v>
      </c>
    </row>
    <row r="44" spans="1:21" ht="36" customHeight="1" x14ac:dyDescent="0.25">
      <c r="A44" s="12">
        <v>8</v>
      </c>
      <c r="B44" s="39" t="str">
        <f>B29</f>
        <v>VAS (7)</v>
      </c>
      <c r="C44" s="40">
        <f>D29</f>
        <v>1130135</v>
      </c>
      <c r="D44" s="40" t="str">
        <f>E29</f>
        <v>SOUTH EASTERN AUSTRALIA TV3</v>
      </c>
      <c r="E44" s="56">
        <v>6570</v>
      </c>
      <c r="F44" s="56">
        <v>6566.01</v>
      </c>
      <c r="G44" s="91">
        <f t="shared" si="0"/>
        <v>0.99939269406392695</v>
      </c>
      <c r="H44" s="66"/>
      <c r="I44" s="54">
        <v>3</v>
      </c>
      <c r="J44" s="70" t="s">
        <v>15</v>
      </c>
      <c r="K44" s="69">
        <v>9</v>
      </c>
      <c r="L44" s="70" t="s">
        <v>14</v>
      </c>
      <c r="M44" s="71">
        <f t="shared" si="2"/>
        <v>3.15</v>
      </c>
      <c r="N44" s="72">
        <f t="shared" si="6"/>
        <v>3.4999999999990906E-2</v>
      </c>
      <c r="O44" s="73">
        <f t="shared" si="3"/>
        <v>0.83999999999978181</v>
      </c>
      <c r="P44" s="53">
        <f t="shared" si="4"/>
        <v>0.16624999999999091</v>
      </c>
      <c r="Q44" s="73">
        <f t="shared" si="5"/>
        <v>3.9899999999997817</v>
      </c>
      <c r="R44" s="55"/>
      <c r="S44" s="57"/>
      <c r="T44" s="52">
        <v>1</v>
      </c>
    </row>
    <row r="45" spans="1:21" ht="30" customHeight="1" thickBot="1" x14ac:dyDescent="0.3">
      <c r="A45" s="12"/>
      <c r="B45" s="79"/>
      <c r="C45" s="79"/>
      <c r="D45" s="79"/>
      <c r="E45" s="80"/>
      <c r="F45" s="80"/>
      <c r="G45" s="81"/>
      <c r="H45" s="82"/>
      <c r="I45" s="83"/>
      <c r="J45" s="83"/>
      <c r="K45" s="83"/>
      <c r="L45" s="82"/>
      <c r="M45" s="82"/>
      <c r="N45" s="79"/>
      <c r="O45" s="79"/>
      <c r="P45" s="84"/>
      <c r="Q45" s="84"/>
      <c r="R45" s="79"/>
      <c r="S45" s="79"/>
      <c r="T45" s="85"/>
    </row>
    <row r="46" spans="1:21" s="4" customFormat="1" ht="30" customHeight="1" thickBot="1" x14ac:dyDescent="0.3">
      <c r="A46" s="75"/>
      <c r="B46" s="145" t="s">
        <v>33</v>
      </c>
      <c r="C46" s="146"/>
      <c r="D46" s="146"/>
      <c r="E46" s="146"/>
      <c r="F46" s="146"/>
      <c r="G46" s="146"/>
      <c r="H46" s="146"/>
      <c r="I46" s="146"/>
      <c r="J46" s="146"/>
      <c r="K46" s="146"/>
      <c r="L46" s="146"/>
      <c r="M46" s="146"/>
      <c r="N46" s="146"/>
      <c r="O46" s="146"/>
      <c r="P46" s="146"/>
      <c r="Q46" s="146"/>
      <c r="R46" s="146"/>
      <c r="S46" s="146"/>
      <c r="T46" s="147"/>
    </row>
    <row r="47" spans="1:21" ht="95.25" customHeight="1" thickBot="1" x14ac:dyDescent="0.3">
      <c r="A47" s="23"/>
      <c r="B47" s="112" t="s">
        <v>31</v>
      </c>
      <c r="C47" s="113"/>
      <c r="D47" s="113"/>
      <c r="E47" s="113"/>
      <c r="F47" s="113"/>
      <c r="G47" s="113"/>
      <c r="H47" s="113"/>
      <c r="I47" s="113"/>
      <c r="J47" s="113"/>
      <c r="K47" s="113"/>
      <c r="L47" s="113"/>
      <c r="M47" s="113"/>
      <c r="N47" s="113"/>
      <c r="O47" s="113"/>
      <c r="P47" s="113"/>
      <c r="Q47" s="113"/>
      <c r="R47" s="113"/>
      <c r="S47" s="113"/>
      <c r="T47" s="114"/>
      <c r="U47" s="7"/>
    </row>
    <row r="48" spans="1:21" ht="270.75" customHeight="1" thickBot="1" x14ac:dyDescent="0.3">
      <c r="A48" s="11"/>
      <c r="B48" s="115" t="s">
        <v>58</v>
      </c>
      <c r="C48" s="116"/>
      <c r="D48" s="116"/>
      <c r="E48" s="116"/>
      <c r="F48" s="116"/>
      <c r="G48" s="116"/>
      <c r="H48" s="116"/>
      <c r="I48" s="116"/>
      <c r="J48" s="116"/>
      <c r="K48" s="116"/>
      <c r="L48" s="116"/>
      <c r="M48" s="116"/>
      <c r="N48" s="116"/>
      <c r="O48" s="116"/>
      <c r="P48" s="116"/>
      <c r="Q48" s="116"/>
      <c r="R48" s="116"/>
      <c r="S48" s="116"/>
      <c r="T48" s="117"/>
      <c r="U48" s="7"/>
    </row>
  </sheetData>
  <sheetProtection sheet="1" objects="1" scenarios="1" selectLockedCells="1"/>
  <mergeCells count="54">
    <mergeCell ref="B16:C16"/>
    <mergeCell ref="B21:C21"/>
    <mergeCell ref="B15:Q15"/>
    <mergeCell ref="E16:Q16"/>
    <mergeCell ref="E17:Q17"/>
    <mergeCell ref="M21:Q21"/>
    <mergeCell ref="B20:Q20"/>
    <mergeCell ref="B17:C17"/>
    <mergeCell ref="B26:C26"/>
    <mergeCell ref="B27:C27"/>
    <mergeCell ref="B28:C28"/>
    <mergeCell ref="B22:C22"/>
    <mergeCell ref="B23:C23"/>
    <mergeCell ref="B24:C24"/>
    <mergeCell ref="B25:C25"/>
    <mergeCell ref="B29:C29"/>
    <mergeCell ref="B47:T47"/>
    <mergeCell ref="B48:T48"/>
    <mergeCell ref="B34:G34"/>
    <mergeCell ref="B35:G35"/>
    <mergeCell ref="B33:G33"/>
    <mergeCell ref="S33:T33"/>
    <mergeCell ref="S34:T35"/>
    <mergeCell ref="I36:M36"/>
    <mergeCell ref="I34:Q35"/>
    <mergeCell ref="P36:Q36"/>
    <mergeCell ref="N36:O36"/>
    <mergeCell ref="I33:Q33"/>
    <mergeCell ref="B46:T46"/>
    <mergeCell ref="B19:Q19"/>
    <mergeCell ref="M22:Q22"/>
    <mergeCell ref="M23:Q23"/>
    <mergeCell ref="M24:Q24"/>
    <mergeCell ref="M25:Q25"/>
    <mergeCell ref="M26:Q26"/>
    <mergeCell ref="E21:L21"/>
    <mergeCell ref="E22:L22"/>
    <mergeCell ref="E23:L23"/>
    <mergeCell ref="E24:L24"/>
    <mergeCell ref="E25:L25"/>
    <mergeCell ref="E26:L26"/>
    <mergeCell ref="E27:L27"/>
    <mergeCell ref="E28:L28"/>
    <mergeCell ref="E29:L29"/>
    <mergeCell ref="B31:Q31"/>
    <mergeCell ref="B11:Q11"/>
    <mergeCell ref="B13:Q13"/>
    <mergeCell ref="B3:Q4"/>
    <mergeCell ref="B7:Q7"/>
    <mergeCell ref="B8:Q8"/>
    <mergeCell ref="B9:Q9"/>
    <mergeCell ref="M27:Q27"/>
    <mergeCell ref="M28:Q28"/>
    <mergeCell ref="M29:Q29"/>
  </mergeCells>
  <conditionalFormatting sqref="J37:J44">
    <cfRule type="notContainsText" priority="5" operator="notContains" text="hrs">
      <formula>ISERROR(SEARCH("hrs",J37))</formula>
    </cfRule>
    <cfRule type="notContainsText" priority="6" operator="notContains" text="hrs">
      <formula>ISERROR(SEARCH("hrs",J37))</formula>
    </cfRule>
  </conditionalFormatting>
  <dataValidations count="1">
    <dataValidation type="custom" allowBlank="1" showInputMessage="1" showErrorMessage="1" sqref="J37" xr:uid="{00000000-0002-0000-0000-000000000000}">
      <formula1>"hrs"</formula1>
    </dataValidation>
  </dataValidations>
  <pageMargins left="0.31496062992125984" right="0.23622047244094491" top="0.27559055118110237" bottom="0.55118110236220474" header="0.31496062992125984" footer="0.31496062992125984"/>
  <pageSetup paperSize="9" scale="70" orientation="landscape" cellComments="asDisplayed" r:id="rId1"/>
  <headerFooter>
    <oddHeader>&amp;RDraft Enhanced CAP05</oddHeader>
    <oddFooter>Page &amp;P of &amp;N</oddFooter>
  </headerFooter>
  <rowBreaks count="2" manualBreakCount="2">
    <brk id="31" max="19" man="1"/>
    <brk id="44"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3F99C8C096DCE4E86DD43B0E41819A8" ma:contentTypeVersion="5" ma:contentTypeDescription="Create a new document." ma:contentTypeScope="" ma:versionID="2a1591c5f89378b4495b129c11cc591d">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AM7W7QW6R7VW-674487575-7028</_dlc_DocId>
    <_dlc_DocIdUrl xmlns="d71819ef-55b9-420a-86a4-d36bc037540e">
      <Url>http://collaboration/organisation/cccd/CCB/MOD/_layouts/15/DocIdRedir.aspx?ID=AM7W7QW6R7VW-674487575-7028</Url>
      <Description>AM7W7QW6R7VW-674487575-7028</Description>
    </_dlc_DocIdUrl>
  </documentManagement>
</p:properties>
</file>

<file path=customXml/itemProps1.xml><?xml version="1.0" encoding="utf-8"?>
<ds:datastoreItem xmlns:ds="http://schemas.openxmlformats.org/officeDocument/2006/customXml" ds:itemID="{A0C0F04A-4742-481C-A0E7-60D56D16E7F7}"/>
</file>

<file path=customXml/itemProps2.xml><?xml version="1.0" encoding="utf-8"?>
<ds:datastoreItem xmlns:ds="http://schemas.openxmlformats.org/officeDocument/2006/customXml" ds:itemID="{2744C81E-80DF-4048-97BE-66BA4F397CA2}"/>
</file>

<file path=customXml/itemProps3.xml><?xml version="1.0" encoding="utf-8"?>
<ds:datastoreItem xmlns:ds="http://schemas.openxmlformats.org/officeDocument/2006/customXml" ds:itemID="{FB1588A7-D6B5-4488-BAC4-E46D8B4830B7}"/>
</file>

<file path=customXml/itemProps4.xml><?xml version="1.0" encoding="utf-8"?>
<ds:datastoreItem xmlns:ds="http://schemas.openxmlformats.org/officeDocument/2006/customXml" ds:itemID="{2F8B2D7F-EECE-48A1-9CEF-68E8695DDB71}"/>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Compliance</vt:lpstr>
      <vt:lpstr>Compliance!Print_Area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
  <dcterms:created xsi:type="dcterms:W3CDTF">2020-04-27T07:05:30Z</dcterms:created>
  <dcterms:modified xsi:type="dcterms:W3CDTF">2020-04-27T07:05:47Z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c6c147ed-0781-42f4-9c0f-2de9cfb41de7</vt:lpwstr>
  </property>
  <property fmtid="{D5CDD505-2E9C-101B-9397-08002B2CF9AE}" pid="3" name="ContentTypeId">
    <vt:lpwstr>0x010100C3F99C8C096DCE4E86DD43B0E41819A8</vt:lpwstr>
  </property>
</Properties>
</file>