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14_{E714F19E-0B4F-4CA6-8EE2-4EEEEF70C109}" xr6:coauthVersionLast="45" xr6:coauthVersionMax="45" xr10:uidLastSave="{00000000-0000-0000-0000-000000000000}"/>
  <bookViews>
    <workbookView xWindow="660" yWindow="375" windowWidth="25155" windowHeight="13800"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<sst xmlns="http://schemas.openxmlformats.org/spreadsheetml/2006/main" count="72" uniqueCount="58">
  <si>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</si>
  <si>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</si>
  <si>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</si>
  <si>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</si>
  <si>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</si>
  <si>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</si>
  <si>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</si>
  <si>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</si>
  <si>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</si>
  <si>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</si>
  <si>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</si>
  <si>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</si>
  <si>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</si>
  <si>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</si>
  <si>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</si>
  <si>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</si>
  <si>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</si>
  <si>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</si>
  <si>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</si>
  <si>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</si>
  <si>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</si>
  <si>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</si>
  <si>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</si>
  <si>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</si>
  <si>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</si>
  <si>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</si>
  <si>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</si>
  <si>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</si>
  <si>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</si>
  <si>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</si>
  <si>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</si>
  <si>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</si>
  <si>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</si>
  <si>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</si>
  <si>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</si>
  <si>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</si>
  <si>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TCN</t>
  </si>
  <si>
    <t>Sydney TV1</t>
  </si>
  <si>
    <t>TCN Channel Nine Pty Ltd</t>
  </si>
  <si>
    <t>NBN</t>
  </si>
  <si>
    <t>Northern NSW TV1*</t>
  </si>
  <si>
    <t>NBN Pty Ltd</t>
  </si>
  <si>
    <t>NTD</t>
  </si>
  <si>
    <t>Darwin TV1</t>
  </si>
  <si>
    <t>Territory Television Pty Ltd</t>
  </si>
  <si>
    <t>QTQ</t>
  </si>
  <si>
    <t>Brisbane TV1**</t>
  </si>
  <si>
    <t>Queensland Television Pty Ltd</t>
  </si>
  <si>
    <t>NWS</t>
  </si>
  <si>
    <t>Adelaide TV1</t>
  </si>
  <si>
    <t>Channel 9 South Australia Pty Ltd</t>
  </si>
  <si>
    <t>GTV</t>
  </si>
  <si>
    <t>Melbourne TV1</t>
  </si>
  <si>
    <t>General Television Corporation Pty Ltd</t>
  </si>
  <si>
    <t>STW</t>
  </si>
  <si>
    <t>Perth TV1</t>
  </si>
  <si>
    <t>Swan Television and Radio Broadcasters Pty Ltd</t>
  </si>
  <si>
    <t xml:space="preserve">Captions missing due to:
Inserter / Equipment failures = unforeseen technical difficulties
Software failures = unforeseen technical difficulties
Network connectivity failures = unforeseen technical difficulties
Problems using caption technology = human error                                                                                                                                               
Human Error / Scheduling conflicts = human error
Procedures in place to ensure compliance include:
Monthly performance review meetings with caption provider
Quarterly Caption Review by HENGE DESIGN PTY LTD (independant auditor of caption provider's end to end systems)
On-Air and Off-Air Monitoring of captions at the National Playout Centre
Regular spot checks of caption quality by Channel 9 Staff and captioning staff training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</si>
</sst>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17" zoomScale="89" zoomScaleNormal="89" zoomScaleSheetLayoutView="100" workbookViewId="0">
      <selection activeCell="B17" sqref="B17:C17"/>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5"/>
    </row>
    <row r="3" spans="1:20" ht="18.75" x14ac:dyDescent="0.25">
      <c r="B3" s="150" t="s">
        <v>35</v>
      </c>
      <c r="C3" s="150"/>
      <c r="D3" s="150"/>
      <c r="E3" s="150"/>
      <c r="F3" s="150"/>
      <c r="G3" s="150"/>
      <c r="H3" s="150"/>
      <c r="I3" s="150"/>
      <c r="J3" s="150"/>
      <c r="K3" s="150"/>
      <c r="L3" s="150"/>
      <c r="M3" s="150"/>
      <c r="N3" s="150"/>
      <c r="O3" s="150"/>
      <c r="P3" s="150"/>
      <c r="Q3" s="150"/>
      <c r="R3" s="27"/>
    </row>
    <row r="4" spans="1:20" ht="9.75" customHeight="1" x14ac:dyDescent="0.25">
      <c r="B4" s="150"/>
      <c r="C4" s="150"/>
      <c r="D4" s="150"/>
      <c r="E4" s="150"/>
      <c r="F4" s="150"/>
      <c r="G4" s="150"/>
      <c r="H4" s="150"/>
      <c r="I4" s="150"/>
      <c r="J4" s="150"/>
      <c r="K4" s="150"/>
      <c r="L4" s="150"/>
      <c r="M4" s="150"/>
      <c r="N4" s="150"/>
      <c r="O4" s="150"/>
      <c r="P4" s="150"/>
      <c r="Q4" s="150"/>
    </row>
    <row r="5" spans="1:20" hidden="1" x14ac:dyDescent="0.25"/>
    <row r="6" spans="1:20" hidden="1" x14ac:dyDescent="0.25"/>
    <row r="7" spans="1:20" s="18" customFormat="1" ht="18" customHeight="1" x14ac:dyDescent="0.35">
      <c r="A7" s="22"/>
      <c r="B7" s="151" t="s">
        <v>1</v>
      </c>
      <c r="C7" s="151"/>
      <c r="D7" s="151"/>
      <c r="E7" s="151"/>
      <c r="F7" s="151"/>
      <c r="G7" s="151"/>
      <c r="H7" s="151"/>
      <c r="I7" s="151"/>
      <c r="J7" s="151"/>
      <c r="K7" s="151"/>
      <c r="L7" s="151"/>
      <c r="M7" s="151"/>
      <c r="N7" s="151"/>
      <c r="O7" s="151"/>
      <c r="P7" s="151"/>
      <c r="Q7" s="151"/>
      <c r="R7" s="28"/>
      <c r="S7" s="17"/>
      <c r="T7" s="17"/>
    </row>
    <row r="8" spans="1:20" ht="18" customHeight="1" x14ac:dyDescent="0.3">
      <c r="B8" s="152" t="s">
        <v>0</v>
      </c>
      <c r="C8" s="152"/>
      <c r="D8" s="152"/>
      <c r="E8" s="152"/>
      <c r="F8" s="152"/>
      <c r="G8" s="152"/>
      <c r="H8" s="152"/>
      <c r="I8" s="152"/>
      <c r="J8" s="152"/>
      <c r="K8" s="152"/>
      <c r="L8" s="152"/>
      <c r="M8" s="152"/>
      <c r="N8" s="152"/>
      <c r="O8" s="152"/>
      <c r="P8" s="152"/>
      <c r="Q8" s="152"/>
      <c r="R8" s="32"/>
      <c r="S8" s="2"/>
      <c r="T8" s="2"/>
    </row>
    <row r="9" spans="1:20" ht="18" customHeight="1" x14ac:dyDescent="0.3">
      <c r="B9" s="153" t="s">
        <v>25</v>
      </c>
      <c r="C9" s="153"/>
      <c r="D9" s="153"/>
      <c r="E9" s="153"/>
      <c r="F9" s="153"/>
      <c r="G9" s="153"/>
      <c r="H9" s="153"/>
      <c r="I9" s="153"/>
      <c r="J9" s="153"/>
      <c r="K9" s="153"/>
      <c r="L9" s="153"/>
      <c r="M9" s="153"/>
      <c r="N9" s="153"/>
      <c r="O9" s="153"/>
      <c r="P9" s="153"/>
      <c r="Q9" s="153"/>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148" t="s">
        <v>23</v>
      </c>
      <c r="C11" s="148"/>
      <c r="D11" s="148"/>
      <c r="E11" s="148"/>
      <c r="F11" s="148"/>
      <c r="G11" s="148"/>
      <c r="H11" s="148"/>
      <c r="I11" s="148"/>
      <c r="J11" s="148"/>
      <c r="K11" s="148"/>
      <c r="L11" s="148"/>
      <c r="M11" s="148"/>
      <c r="N11" s="148"/>
      <c r="O11" s="148"/>
      <c r="P11" s="148"/>
      <c r="Q11" s="148"/>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149" t="s">
        <v>24</v>
      </c>
      <c r="C13" s="149"/>
      <c r="D13" s="149"/>
      <c r="E13" s="149"/>
      <c r="F13" s="149"/>
      <c r="G13" s="149"/>
      <c r="H13" s="149"/>
      <c r="I13" s="149"/>
      <c r="J13" s="149"/>
      <c r="K13" s="149"/>
      <c r="L13" s="149"/>
      <c r="M13" s="149"/>
      <c r="N13" s="149"/>
      <c r="O13" s="149"/>
      <c r="P13" s="149"/>
      <c r="Q13" s="149"/>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91" t="s">
        <v>4</v>
      </c>
      <c r="C15" s="91"/>
      <c r="D15" s="91"/>
      <c r="E15" s="91"/>
      <c r="F15" s="91"/>
      <c r="G15" s="91"/>
      <c r="H15" s="91"/>
      <c r="I15" s="91"/>
      <c r="J15" s="91"/>
      <c r="K15" s="91"/>
      <c r="L15" s="91"/>
      <c r="M15" s="91"/>
      <c r="N15" s="91"/>
      <c r="O15" s="91"/>
      <c r="P15" s="91"/>
      <c r="Q15" s="91"/>
      <c r="R15" s="5"/>
      <c r="S15" s="5"/>
      <c r="T15" s="5"/>
    </row>
    <row r="16" spans="1:20" s="20" customFormat="1" ht="45" x14ac:dyDescent="0.25">
      <c r="A16" s="21"/>
      <c r="B16" s="89" t="s">
        <v>2</v>
      </c>
      <c r="C16" s="89"/>
      <c r="D16" s="33" t="s">
        <v>3</v>
      </c>
      <c r="E16" s="92" t="s">
        <v>10</v>
      </c>
      <c r="F16" s="92"/>
      <c r="G16" s="92"/>
      <c r="H16" s="92"/>
      <c r="I16" s="92"/>
      <c r="J16" s="92"/>
      <c r="K16" s="92"/>
      <c r="L16" s="92"/>
      <c r="M16" s="92"/>
      <c r="N16" s="92"/>
      <c r="O16" s="92"/>
      <c r="P16" s="92"/>
      <c r="Q16" s="92"/>
      <c r="R16" s="5"/>
      <c r="S16" s="5"/>
      <c r="T16" s="5"/>
    </row>
    <row r="17" spans="1:20" ht="16.5" customHeight="1" x14ac:dyDescent="0.3">
      <c r="A17" s="6"/>
      <c r="B17" s="100">
        <v>2018</v>
      </c>
      <c r="C17" s="100"/>
      <c r="D17" s="60">
        <v>2019</v>
      </c>
      <c r="E17" s="93"/>
      <c r="F17" s="93"/>
      <c r="G17" s="93"/>
      <c r="H17" s="93"/>
      <c r="I17" s="93"/>
      <c r="J17" s="93"/>
      <c r="K17" s="93"/>
      <c r="L17" s="93"/>
      <c r="M17" s="93"/>
      <c r="N17" s="93"/>
      <c r="O17" s="93"/>
      <c r="P17" s="93"/>
      <c r="Q17" s="93"/>
      <c r="R17" s="5"/>
      <c r="S17" s="5"/>
      <c r="T17" s="2"/>
    </row>
    <row r="18" spans="1:20" s="7" customFormat="1" ht="14.45" customHeight="1" x14ac:dyDescent="0.3">
      <c r="A18" s="14"/>
      <c r="B18" s="87"/>
      <c r="C18" s="87"/>
      <c r="D18" s="87"/>
      <c r="E18" s="87"/>
      <c r="F18" s="87"/>
      <c r="G18" s="87"/>
      <c r="H18" s="87"/>
      <c r="I18" s="87"/>
      <c r="J18" s="87"/>
      <c r="K18" s="87"/>
      <c r="L18" s="87"/>
      <c r="M18" s="87"/>
      <c r="N18" s="15"/>
      <c r="O18" s="15"/>
      <c r="P18" s="51"/>
      <c r="Q18" s="51"/>
      <c r="R18" s="5"/>
      <c r="S18" s="5"/>
      <c r="T18" s="16"/>
    </row>
    <row r="19" spans="1:20" ht="14.45" customHeight="1" x14ac:dyDescent="0.25">
      <c r="A19" s="6"/>
      <c r="B19" s="137" t="s">
        <v>31</v>
      </c>
      <c r="C19" s="138"/>
      <c r="D19" s="138"/>
      <c r="E19" s="138"/>
      <c r="F19" s="138"/>
      <c r="G19" s="138"/>
      <c r="H19" s="138"/>
      <c r="I19" s="138"/>
      <c r="J19" s="138"/>
      <c r="K19" s="138"/>
      <c r="L19" s="138"/>
      <c r="M19" s="138"/>
      <c r="N19" s="138"/>
      <c r="O19" s="138"/>
      <c r="P19" s="138"/>
      <c r="Q19" s="139"/>
      <c r="R19" s="5"/>
      <c r="S19" s="5"/>
      <c r="T19" s="5"/>
    </row>
    <row r="20" spans="1:20" ht="20.25" customHeight="1" x14ac:dyDescent="0.25">
      <c r="A20" s="6"/>
      <c r="B20" s="95"/>
      <c r="C20" s="96"/>
      <c r="D20" s="96"/>
      <c r="E20" s="96"/>
      <c r="F20" s="96"/>
      <c r="G20" s="96"/>
      <c r="H20" s="96"/>
      <c r="I20" s="96"/>
      <c r="J20" s="96"/>
      <c r="K20" s="96"/>
      <c r="L20" s="96"/>
      <c r="M20" s="96"/>
      <c r="N20" s="96"/>
      <c r="O20" s="96"/>
      <c r="P20" s="96"/>
      <c r="Q20" s="97"/>
      <c r="R20" s="5"/>
      <c r="S20" s="5"/>
      <c r="T20" s="5"/>
    </row>
    <row r="21" spans="1:20" ht="24.75" customHeight="1" x14ac:dyDescent="0.25">
      <c r="A21" s="9"/>
      <c r="B21" s="90" t="s">
        <v>7</v>
      </c>
      <c r="C21" s="90"/>
      <c r="D21" s="88" t="s">
        <v>6</v>
      </c>
      <c r="E21" s="143" t="s">
        <v>5</v>
      </c>
      <c r="F21" s="144"/>
      <c r="G21" s="144"/>
      <c r="H21" s="144"/>
      <c r="I21" s="144"/>
      <c r="J21" s="144"/>
      <c r="K21" s="144"/>
      <c r="L21" s="144"/>
      <c r="M21" s="94" t="s">
        <v>16</v>
      </c>
      <c r="N21" s="94"/>
      <c r="O21" s="94"/>
      <c r="P21" s="94"/>
      <c r="Q21" s="94"/>
      <c r="R21" s="5"/>
      <c r="S21" s="5"/>
      <c r="T21" s="5"/>
    </row>
    <row r="22" spans="1:20" ht="18.75" customHeight="1" x14ac:dyDescent="0.25">
      <c r="A22" s="12">
        <v>1</v>
      </c>
      <c r="B22" s="98" t="s">
        <v>36</v>
      </c>
      <c r="C22" s="99"/>
      <c r="D22" s="48">
        <v>87</v>
      </c>
      <c r="E22" s="145" t="s">
        <v>37</v>
      </c>
      <c r="F22" s="146"/>
      <c r="G22" s="146"/>
      <c r="H22" s="146"/>
      <c r="I22" s="146"/>
      <c r="J22" s="146"/>
      <c r="K22" s="146"/>
      <c r="L22" s="146"/>
      <c r="M22" s="140" t="s">
        <v>38</v>
      </c>
      <c r="N22" s="141"/>
      <c r="O22" s="141"/>
      <c r="P22" s="141"/>
      <c r="Q22" s="142"/>
      <c r="R22" s="5"/>
      <c r="S22" s="5"/>
      <c r="T22" s="5"/>
    </row>
    <row r="23" spans="1:20" ht="18.75" customHeight="1" x14ac:dyDescent="0.25">
      <c r="A23" s="12">
        <v>2</v>
      </c>
      <c r="B23" s="98" t="s">
        <v>39</v>
      </c>
      <c r="C23" s="99"/>
      <c r="D23" s="48">
        <v>94</v>
      </c>
      <c r="E23" s="145" t="s">
        <v>40</v>
      </c>
      <c r="F23" s="146"/>
      <c r="G23" s="146"/>
      <c r="H23" s="146"/>
      <c r="I23" s="146"/>
      <c r="J23" s="146"/>
      <c r="K23" s="146"/>
      <c r="L23" s="146"/>
      <c r="M23" s="140" t="s">
        <v>41</v>
      </c>
      <c r="N23" s="141"/>
      <c r="O23" s="141"/>
      <c r="P23" s="141"/>
      <c r="Q23" s="142"/>
      <c r="R23" s="5"/>
      <c r="S23" s="5"/>
      <c r="T23" s="5"/>
    </row>
    <row r="24" spans="1:20" ht="18.75" customHeight="1" x14ac:dyDescent="0.25">
      <c r="A24" s="12">
        <v>3</v>
      </c>
      <c r="B24" s="98" t="s">
        <v>42</v>
      </c>
      <c r="C24" s="99"/>
      <c r="D24" s="48">
        <v>10172</v>
      </c>
      <c r="E24" s="145" t="s">
        <v>43</v>
      </c>
      <c r="F24" s="146"/>
      <c r="G24" s="146"/>
      <c r="H24" s="146"/>
      <c r="I24" s="146"/>
      <c r="J24" s="146"/>
      <c r="K24" s="146"/>
      <c r="L24" s="146"/>
      <c r="M24" s="140" t="s">
        <v>44</v>
      </c>
      <c r="N24" s="141"/>
      <c r="O24" s="141"/>
      <c r="P24" s="141"/>
      <c r="Q24" s="142"/>
      <c r="R24" s="5"/>
      <c r="S24" s="5"/>
      <c r="T24" s="5"/>
    </row>
    <row r="25" spans="1:20" ht="18.75" customHeight="1" x14ac:dyDescent="0.25">
      <c r="A25" s="12">
        <v>4</v>
      </c>
      <c r="B25" s="98" t="s">
        <v>45</v>
      </c>
      <c r="C25" s="99"/>
      <c r="D25" s="48">
        <v>110</v>
      </c>
      <c r="E25" s="145" t="s">
        <v>46</v>
      </c>
      <c r="F25" s="146"/>
      <c r="G25" s="146"/>
      <c r="H25" s="146"/>
      <c r="I25" s="146"/>
      <c r="J25" s="146"/>
      <c r="K25" s="146"/>
      <c r="L25" s="146"/>
      <c r="M25" s="140" t="s">
        <v>47</v>
      </c>
      <c r="N25" s="141"/>
      <c r="O25" s="141"/>
      <c r="P25" s="141"/>
      <c r="Q25" s="142"/>
      <c r="R25" s="5"/>
      <c r="S25" s="5"/>
      <c r="T25" s="5"/>
    </row>
    <row r="26" spans="1:20" ht="18.75" customHeight="1" x14ac:dyDescent="0.25">
      <c r="A26" s="12">
        <v>5</v>
      </c>
      <c r="B26" s="98" t="s">
        <v>48</v>
      </c>
      <c r="C26" s="99"/>
      <c r="D26" s="48">
        <v>121</v>
      </c>
      <c r="E26" s="145" t="s">
        <v>49</v>
      </c>
      <c r="F26" s="146"/>
      <c r="G26" s="146"/>
      <c r="H26" s="146"/>
      <c r="I26" s="146"/>
      <c r="J26" s="146"/>
      <c r="K26" s="146"/>
      <c r="L26" s="146"/>
      <c r="M26" s="140" t="s">
        <v>50</v>
      </c>
      <c r="N26" s="141"/>
      <c r="O26" s="141"/>
      <c r="P26" s="141"/>
      <c r="Q26" s="142"/>
      <c r="R26" s="5"/>
      <c r="S26" s="5"/>
      <c r="T26" s="5"/>
    </row>
    <row r="27" spans="1:20" ht="15" customHeight="1" x14ac:dyDescent="0.25">
      <c r="A27" s="12">
        <v>6</v>
      </c>
      <c r="B27" s="98" t="s">
        <v>51</v>
      </c>
      <c r="C27" s="99"/>
      <c r="D27" s="48">
        <v>101</v>
      </c>
      <c r="E27" s="145" t="s">
        <v>52</v>
      </c>
      <c r="F27" s="146"/>
      <c r="G27" s="146"/>
      <c r="H27" s="146"/>
      <c r="I27" s="146"/>
      <c r="J27" s="146"/>
      <c r="K27" s="146"/>
      <c r="L27" s="146"/>
      <c r="M27" s="140" t="s">
        <v>53</v>
      </c>
      <c r="N27" s="141"/>
      <c r="O27" s="141"/>
      <c r="P27" s="141"/>
      <c r="Q27" s="142"/>
      <c r="R27" s="5"/>
      <c r="S27" s="5"/>
      <c r="T27" s="5"/>
    </row>
    <row r="28" spans="1:20" x14ac:dyDescent="0.25">
      <c r="A28" s="12">
        <v>7</v>
      </c>
      <c r="B28" s="98" t="s">
        <v>54</v>
      </c>
      <c r="C28" s="99"/>
      <c r="D28" s="48">
        <v>10162</v>
      </c>
      <c r="E28" s="145" t="s">
        <v>55</v>
      </c>
      <c r="F28" s="146"/>
      <c r="G28" s="146"/>
      <c r="H28" s="146"/>
      <c r="I28" s="146"/>
      <c r="J28" s="146"/>
      <c r="K28" s="146"/>
      <c r="L28" s="146"/>
      <c r="M28" s="140" t="s">
        <v>56</v>
      </c>
      <c r="N28" s="141"/>
      <c r="O28" s="141"/>
      <c r="P28" s="141"/>
      <c r="Q28" s="142"/>
      <c r="R28" s="5"/>
      <c r="S28" s="5"/>
      <c r="T28" s="5"/>
    </row>
    <row r="29" spans="1:20" ht="9.75" customHeight="1" x14ac:dyDescent="0.3">
      <c r="A29" s="12"/>
      <c r="B29" s="77"/>
      <c r="C29" s="77"/>
      <c r="D29" s="77"/>
      <c r="E29" s="77"/>
      <c r="F29" s="77"/>
      <c r="G29" s="77"/>
      <c r="H29" s="77"/>
      <c r="I29" s="78"/>
      <c r="J29" s="78"/>
      <c r="K29" s="78"/>
      <c r="L29" s="78"/>
      <c r="M29" s="78"/>
      <c r="N29" s="78"/>
      <c r="O29" s="78"/>
      <c r="P29" s="79"/>
      <c r="Q29" s="79"/>
      <c r="R29" s="13"/>
      <c r="S29" s="2"/>
      <c r="T29" s="2"/>
    </row>
    <row r="30" spans="1:20" ht="80.25" customHeight="1" x14ac:dyDescent="0.3">
      <c r="A30" s="6"/>
      <c r="B30" s="147" t="s">
        <v>26</v>
      </c>
      <c r="C30" s="147"/>
      <c r="D30" s="147"/>
      <c r="E30" s="147"/>
      <c r="F30" s="147"/>
      <c r="G30" s="147"/>
      <c r="H30" s="147"/>
      <c r="I30" s="147"/>
      <c r="J30" s="147"/>
      <c r="K30" s="147"/>
      <c r="L30" s="147"/>
      <c r="M30" s="147"/>
      <c r="N30" s="147"/>
      <c r="O30" s="147"/>
      <c r="P30" s="147"/>
      <c r="Q30" s="147"/>
      <c r="R30" s="5"/>
      <c r="S30" s="5"/>
      <c r="T30" s="2"/>
    </row>
    <row r="31" spans="1:20" ht="9" customHeight="1" thickBot="1" x14ac:dyDescent="0.3"/>
    <row r="32" spans="1:20" s="35" customFormat="1" ht="41.25" customHeight="1" thickBot="1" x14ac:dyDescent="0.3">
      <c r="B32" s="113" t="s">
        <v>21</v>
      </c>
      <c r="C32" s="114"/>
      <c r="D32" s="114"/>
      <c r="E32" s="114"/>
      <c r="F32" s="114"/>
      <c r="G32" s="115"/>
      <c r="H32" s="36"/>
      <c r="I32" s="131" t="s">
        <v>29</v>
      </c>
      <c r="J32" s="132"/>
      <c r="K32" s="132"/>
      <c r="L32" s="132"/>
      <c r="M32" s="132"/>
      <c r="N32" s="132"/>
      <c r="O32" s="132"/>
      <c r="P32" s="132"/>
      <c r="Q32" s="133"/>
      <c r="R32" s="34"/>
      <c r="S32" s="116" t="s">
        <v>22</v>
      </c>
      <c r="T32" s="117"/>
    </row>
    <row r="33" spans="1:21" ht="15" customHeight="1" x14ac:dyDescent="0.25">
      <c r="A33" s="8"/>
      <c r="B33" s="107" t="s">
        <v>9</v>
      </c>
      <c r="C33" s="108"/>
      <c r="D33" s="108"/>
      <c r="E33" s="108"/>
      <c r="F33" s="108"/>
      <c r="G33" s="109"/>
      <c r="H33" s="25"/>
      <c r="I33" s="124" t="s">
        <v>30</v>
      </c>
      <c r="J33" s="125"/>
      <c r="K33" s="125"/>
      <c r="L33" s="125"/>
      <c r="M33" s="125"/>
      <c r="N33" s="125"/>
      <c r="O33" s="125"/>
      <c r="P33" s="125"/>
      <c r="Q33" s="126"/>
      <c r="R33" s="37"/>
      <c r="S33" s="118" t="s">
        <v>27</v>
      </c>
      <c r="T33" s="119"/>
    </row>
    <row r="34" spans="1:21" ht="81.75" customHeight="1" thickBot="1" x14ac:dyDescent="0.3">
      <c r="A34" s="8"/>
      <c r="B34" s="110" t="s">
        <v>11</v>
      </c>
      <c r="C34" s="111"/>
      <c r="D34" s="111"/>
      <c r="E34" s="111"/>
      <c r="F34" s="111"/>
      <c r="G34" s="112"/>
      <c r="H34" s="26"/>
      <c r="I34" s="127"/>
      <c r="J34" s="128"/>
      <c r="K34" s="128"/>
      <c r="L34" s="128"/>
      <c r="M34" s="128"/>
      <c r="N34" s="128"/>
      <c r="O34" s="128"/>
      <c r="P34" s="128"/>
      <c r="Q34" s="129"/>
      <c r="R34" s="38"/>
      <c r="S34" s="120"/>
      <c r="T34" s="121"/>
    </row>
    <row r="35" spans="1:21" s="18" customFormat="1" ht="123" customHeight="1" x14ac:dyDescent="0.25">
      <c r="A35" s="41"/>
      <c r="B35" s="42" t="s">
        <v>7</v>
      </c>
      <c r="C35" s="43" t="s">
        <v>8</v>
      </c>
      <c r="D35" s="43" t="s">
        <v>5</v>
      </c>
      <c r="E35" s="44" t="s">
        <v>12</v>
      </c>
      <c r="F35" s="44" t="s">
        <v>13</v>
      </c>
      <c r="G35" s="45" t="s">
        <v>18</v>
      </c>
      <c r="H35" s="65"/>
      <c r="I35" s="122" t="s">
        <v>17</v>
      </c>
      <c r="J35" s="123"/>
      <c r="K35" s="123"/>
      <c r="L35" s="123"/>
      <c r="M35" s="123"/>
      <c r="N35" s="122" t="s">
        <v>19</v>
      </c>
      <c r="O35" s="130"/>
      <c r="P35" s="123" t="s">
        <v>20</v>
      </c>
      <c r="Q35" s="130"/>
      <c r="R35" s="68"/>
      <c r="S35" s="46" t="s">
        <v>33</v>
      </c>
      <c r="T35" s="47" t="s">
        <v>28</v>
      </c>
    </row>
    <row r="36" spans="1:21" ht="29.1" customHeight="1" x14ac:dyDescent="0.25">
      <c r="A36" s="12">
        <v>1</v>
      </c>
      <c r="B36" s="39" t="str">
        <f>B22</f>
        <v>TCN</v>
      </c>
      <c r="C36" s="40">
        <f>D22</f>
        <v>87</v>
      </c>
      <c r="D36" s="40" t="str">
        <f>E22</f>
        <v>Sydney TV1</v>
      </c>
      <c r="E36" s="56">
        <v>6570</v>
      </c>
      <c r="F36" s="56">
        <v>6569.06</v>
      </c>
      <c r="G36" s="57">
        <f t="shared" ref="G36:G42" si="0">IF(ISERROR(F36/E36)," ",F36/E36)</f>
        <v>0.9998569254185693</v>
      </c>
      <c r="H36" s="66"/>
      <c r="I36" s="54">
        <v>0</v>
      </c>
      <c r="J36" s="71" t="s">
        <v>15</v>
      </c>
      <c r="K36" s="70">
        <v>29</v>
      </c>
      <c r="L36" s="71" t="s">
        <v>14</v>
      </c>
      <c r="M36" s="72">
        <f t="shared" ref="M36:M42" si="1">IF(I36+K36&gt;0,(I36*60+K36)/60,"  ")</f>
        <v>0.48333333333333334</v>
      </c>
      <c r="N36" s="73">
        <f t="shared" ref="N36:N42" si="2">IF(ISERROR(O36/24)," ",O36/24)</f>
        <v>1.9027777777761105E-2</v>
      </c>
      <c r="O36" s="74">
        <f t="shared" ref="O36:O42" si="3">IF(ISERROR(IF(M36&gt;0,E36*T36-F36-M36))," ",E36*T36-F36-M36)</f>
        <v>0.45666666666626649</v>
      </c>
      <c r="P36" s="53">
        <f t="shared" ref="P36:P42" si="4">IF(ISERROR(Q36/24)," ",Q36/24)</f>
        <v>3.9166666666649995E-2</v>
      </c>
      <c r="Q36" s="74">
        <f t="shared" ref="Q36:Q42" si="5">IF(ISERROR(IF(M36&gt;0,M36+O36)),"  ",M36+O36)</f>
        <v>0.93999999999959982</v>
      </c>
      <c r="R36" s="69"/>
      <c r="S36" s="58"/>
      <c r="T36" s="52">
        <v>1</v>
      </c>
      <c r="U36" s="59"/>
    </row>
    <row r="37" spans="1:21" ht="29.1" customHeight="1" x14ac:dyDescent="0.25">
      <c r="A37" s="12">
        <v>2</v>
      </c>
      <c r="B37" s="39" t="str">
        <f>B23</f>
        <v>NBN</v>
      </c>
      <c r="C37" s="40">
        <f>D23</f>
        <v>94</v>
      </c>
      <c r="D37" s="40" t="str">
        <f>E23</f>
        <v>Northern NSW TV1*</v>
      </c>
      <c r="E37" s="56">
        <v>6570</v>
      </c>
      <c r="F37" s="56">
        <v>6567.86</v>
      </c>
      <c r="G37" s="57">
        <f t="shared" si="0"/>
        <v>0.99967427701674272</v>
      </c>
      <c r="H37" s="66"/>
      <c r="I37" s="54">
        <v>1</v>
      </c>
      <c r="J37" s="71" t="s">
        <v>15</v>
      </c>
      <c r="K37" s="70">
        <v>37</v>
      </c>
      <c r="L37" s="71" t="s">
        <v>14</v>
      </c>
      <c r="M37" s="72">
        <f t="shared" si="1"/>
        <v>1.6166666666666667</v>
      </c>
      <c r="N37" s="73">
        <f t="shared" si="2"/>
        <v>2.1805555555569196E-2</v>
      </c>
      <c r="O37" s="74">
        <f t="shared" si="3"/>
        <v>0.52333333333366072</v>
      </c>
      <c r="P37" s="53">
        <f t="shared" si="4"/>
        <v>8.9166666666680314E-2</v>
      </c>
      <c r="Q37" s="74">
        <f t="shared" si="5"/>
        <v>2.1400000000003274</v>
      </c>
      <c r="R37" s="69"/>
      <c r="S37" s="58"/>
      <c r="T37" s="52">
        <v>1</v>
      </c>
      <c r="U37" s="59"/>
    </row>
    <row r="38" spans="1:21" ht="29.1" customHeight="1" x14ac:dyDescent="0.25">
      <c r="A38" s="12">
        <v>3</v>
      </c>
      <c r="B38" s="39" t="str">
        <f>B24</f>
        <v>NTD</v>
      </c>
      <c r="C38" s="40">
        <f>D24</f>
        <v>10172</v>
      </c>
      <c r="D38" s="40" t="str">
        <f>E24</f>
        <v>Darwin TV1</v>
      </c>
      <c r="E38" s="56">
        <v>6570</v>
      </c>
      <c r="F38" s="56">
        <v>6569.27</v>
      </c>
      <c r="G38" s="57">
        <f t="shared" si="0"/>
        <v>0.99988888888888894</v>
      </c>
      <c r="H38" s="66"/>
      <c r="I38" s="54">
        <v>0</v>
      </c>
      <c r="J38" s="71" t="s">
        <v>15</v>
      </c>
      <c r="K38" s="70">
        <v>21</v>
      </c>
      <c r="L38" s="71" t="s">
        <v>14</v>
      </c>
      <c r="M38" s="72">
        <f t="shared" si="1"/>
        <v>0.35</v>
      </c>
      <c r="N38" s="73">
        <f t="shared" si="2"/>
        <v>1.5833333333315144E-2</v>
      </c>
      <c r="O38" s="74">
        <f t="shared" si="3"/>
        <v>0.37999999999956346</v>
      </c>
      <c r="P38" s="53">
        <f t="shared" si="4"/>
        <v>3.0416666666648478E-2</v>
      </c>
      <c r="Q38" s="74">
        <f t="shared" si="5"/>
        <v>0.72999999999956344</v>
      </c>
      <c r="R38" s="55"/>
      <c r="S38" s="58"/>
      <c r="T38" s="52">
        <v>1</v>
      </c>
      <c r="U38" s="59"/>
    </row>
    <row r="39" spans="1:21" ht="29.1" customHeight="1" x14ac:dyDescent="0.25">
      <c r="A39" s="12">
        <v>4</v>
      </c>
      <c r="B39" s="39" t="str">
        <f>B25</f>
        <v>QTQ</v>
      </c>
      <c r="C39" s="40">
        <f>D25</f>
        <v>110</v>
      </c>
      <c r="D39" s="40" t="str">
        <f>E25</f>
        <v>Brisbane TV1**</v>
      </c>
      <c r="E39" s="56">
        <v>6570</v>
      </c>
      <c r="F39" s="56">
        <v>6568.95</v>
      </c>
      <c r="G39" s="57">
        <f t="shared" si="0"/>
        <v>0.9998401826484018</v>
      </c>
      <c r="H39" s="67"/>
      <c r="I39" s="54">
        <v>0</v>
      </c>
      <c r="J39" s="71" t="s">
        <v>15</v>
      </c>
      <c r="K39" s="70">
        <v>35</v>
      </c>
      <c r="L39" s="71" t="s">
        <v>14</v>
      </c>
      <c r="M39" s="72">
        <f t="shared" si="1"/>
        <v>0.58333333333333337</v>
      </c>
      <c r="N39" s="73">
        <f t="shared" si="2"/>
        <v>1.9444444444452022E-2</v>
      </c>
      <c r="O39" s="74">
        <f t="shared" si="3"/>
        <v>0.46666666666684853</v>
      </c>
      <c r="P39" s="53">
        <f t="shared" si="4"/>
        <v>4.3750000000007581E-2</v>
      </c>
      <c r="Q39" s="74">
        <f t="shared" si="5"/>
        <v>1.0500000000001819</v>
      </c>
      <c r="R39" s="55"/>
      <c r="S39" s="58"/>
      <c r="T39" s="52">
        <v>1</v>
      </c>
      <c r="U39" s="59"/>
    </row>
    <row r="40" spans="1:21" ht="29.1" customHeight="1" x14ac:dyDescent="0.25">
      <c r="A40" s="12">
        <v>5</v>
      </c>
      <c r="B40" s="39" t="str">
        <f>B26</f>
        <v>NWS</v>
      </c>
      <c r="C40" s="40">
        <f>D26</f>
        <v>121</v>
      </c>
      <c r="D40" s="40" t="str">
        <f>E26</f>
        <v>Adelaide TV1</v>
      </c>
      <c r="E40" s="56">
        <v>6570</v>
      </c>
      <c r="F40" s="56">
        <v>6569.22</v>
      </c>
      <c r="G40" s="57">
        <f t="shared" si="0"/>
        <v>0.99988127853881281</v>
      </c>
      <c r="H40" s="67"/>
      <c r="I40" s="54">
        <v>0</v>
      </c>
      <c r="J40" s="71" t="s">
        <v>15</v>
      </c>
      <c r="K40" s="70">
        <v>27</v>
      </c>
      <c r="L40" s="71" t="s">
        <v>14</v>
      </c>
      <c r="M40" s="72">
        <f t="shared" si="1"/>
        <v>0.45</v>
      </c>
      <c r="N40" s="73">
        <f t="shared" si="2"/>
        <v>1.3749999999989389E-2</v>
      </c>
      <c r="O40" s="74">
        <f t="shared" si="3"/>
        <v>0.32999999999974533</v>
      </c>
      <c r="P40" s="53">
        <f t="shared" si="4"/>
        <v>3.2499999999989392E-2</v>
      </c>
      <c r="Q40" s="74">
        <f t="shared" si="5"/>
        <v>0.77999999999974534</v>
      </c>
      <c r="R40" s="55"/>
      <c r="S40" s="58"/>
      <c r="T40" s="52">
        <v>1</v>
      </c>
      <c r="U40" s="59"/>
    </row>
    <row r="41" spans="1:21" ht="29.1" customHeight="1" x14ac:dyDescent="0.25">
      <c r="A41" s="12">
        <v>6</v>
      </c>
      <c r="B41" s="39" t="str">
        <f>B27</f>
        <v>GTV</v>
      </c>
      <c r="C41" s="40">
        <f>D27</f>
        <v>101</v>
      </c>
      <c r="D41" s="40" t="str">
        <f>E27</f>
        <v>Melbourne TV1</v>
      </c>
      <c r="E41" s="56">
        <v>6570</v>
      </c>
      <c r="F41" s="56">
        <v>6569</v>
      </c>
      <c r="G41" s="57">
        <f t="shared" si="0"/>
        <v>0.99984779299847792</v>
      </c>
      <c r="H41" s="67"/>
      <c r="I41" s="54">
        <v>0</v>
      </c>
      <c r="J41" s="71" t="s">
        <v>15</v>
      </c>
      <c r="K41" s="70">
        <v>31</v>
      </c>
      <c r="L41" s="71" t="s">
        <v>14</v>
      </c>
      <c r="M41" s="72">
        <f t="shared" si="1"/>
        <v>0.51666666666666672</v>
      </c>
      <c r="N41" s="73">
        <f t="shared" si="2"/>
        <v>2.0138888888888887E-2</v>
      </c>
      <c r="O41" s="74">
        <f t="shared" si="3"/>
        <v>0.48333333333333328</v>
      </c>
      <c r="P41" s="53">
        <f t="shared" si="4"/>
        <v>4.1666666666666664E-2</v>
      </c>
      <c r="Q41" s="74">
        <f t="shared" si="5"/>
        <v>1</v>
      </c>
      <c r="R41" s="55"/>
      <c r="S41" s="58"/>
      <c r="T41" s="52">
        <v>1</v>
      </c>
    </row>
    <row r="42" spans="1:21" ht="29.1" customHeight="1" x14ac:dyDescent="0.25">
      <c r="A42" s="12">
        <v>7</v>
      </c>
      <c r="B42" s="39" t="str">
        <f>B28</f>
        <v>STW</v>
      </c>
      <c r="C42" s="40">
        <f>D28</f>
        <v>10162</v>
      </c>
      <c r="D42" s="40" t="str">
        <f>E28</f>
        <v>Perth TV1</v>
      </c>
      <c r="E42" s="56">
        <v>6570</v>
      </c>
      <c r="F42" s="56">
        <v>6568.91</v>
      </c>
      <c r="G42" s="57">
        <f t="shared" si="0"/>
        <v>0.99983409436834092</v>
      </c>
      <c r="H42" s="67"/>
      <c r="I42" s="54">
        <v>0</v>
      </c>
      <c r="J42" s="71" t="s">
        <v>15</v>
      </c>
      <c r="K42" s="70">
        <v>28</v>
      </c>
      <c r="L42" s="71" t="s">
        <v>14</v>
      </c>
      <c r="M42" s="72">
        <f t="shared" si="1"/>
        <v>0.46666666666666667</v>
      </c>
      <c r="N42" s="73">
        <f t="shared" si="2"/>
        <v>2.5972222222228284E-2</v>
      </c>
      <c r="O42" s="74">
        <f t="shared" si="3"/>
        <v>0.62333333333347885</v>
      </c>
      <c r="P42" s="53">
        <f t="shared" si="4"/>
        <v>4.5416666666672732E-2</v>
      </c>
      <c r="Q42" s="74">
        <f t="shared" si="5"/>
        <v>1.0900000000001455</v>
      </c>
      <c r="R42" s="55"/>
      <c r="S42" s="58"/>
      <c r="T42" s="52">
        <v>1</v>
      </c>
    </row>
    <row r="43" spans="1:21" ht="30" customHeight="1" thickBot="1" x14ac:dyDescent="0.3">
      <c r="A43" s="12"/>
      <c r="B43" s="80"/>
      <c r="C43" s="80"/>
      <c r="D43" s="80"/>
      <c r="E43" s="81"/>
      <c r="F43" s="81"/>
      <c r="G43" s="82"/>
      <c r="H43" s="83"/>
      <c r="I43" s="84"/>
      <c r="J43" s="84"/>
      <c r="K43" s="84"/>
      <c r="L43" s="83"/>
      <c r="M43" s="83"/>
      <c r="N43" s="80"/>
      <c r="O43" s="80"/>
      <c r="P43" s="85"/>
      <c r="Q43" s="85"/>
      <c r="R43" s="80"/>
      <c r="S43" s="80"/>
      <c r="T43" s="86"/>
    </row>
    <row r="44" spans="1:21" s="4" customFormat="1" ht="30" customHeight="1" thickBot="1" x14ac:dyDescent="0.3">
      <c r="A44" s="76"/>
      <c r="B44" s="134" t="s">
        <v>32</v>
      </c>
      <c r="C44" s="135"/>
      <c r="D44" s="135"/>
      <c r="E44" s="135"/>
      <c r="F44" s="135"/>
      <c r="G44" s="135"/>
      <c r="H44" s="135"/>
      <c r="I44" s="135"/>
      <c r="J44" s="135"/>
      <c r="K44" s="135"/>
      <c r="L44" s="135"/>
      <c r="M44" s="135"/>
      <c r="N44" s="135"/>
      <c r="O44" s="135"/>
      <c r="P44" s="135"/>
      <c r="Q44" s="135"/>
      <c r="R44" s="135"/>
      <c r="S44" s="135"/>
      <c r="T44" s="136"/>
    </row>
    <row r="45" spans="1:21" ht="112.15" customHeight="1" thickBot="1" x14ac:dyDescent="0.3">
      <c r="A45" s="23"/>
      <c r="B45" s="101" t="s">
        <v>34</v>
      </c>
      <c r="C45" s="102"/>
      <c r="D45" s="102"/>
      <c r="E45" s="102"/>
      <c r="F45" s="102"/>
      <c r="G45" s="102"/>
      <c r="H45" s="102"/>
      <c r="I45" s="102"/>
      <c r="J45" s="102"/>
      <c r="K45" s="102"/>
      <c r="L45" s="102"/>
      <c r="M45" s="102"/>
      <c r="N45" s="102"/>
      <c r="O45" s="102"/>
      <c r="P45" s="102"/>
      <c r="Q45" s="102"/>
      <c r="R45" s="102"/>
      <c r="S45" s="102"/>
      <c r="T45" s="103"/>
      <c r="U45" s="7"/>
    </row>
    <row r="46" spans="1:21" ht="198.75" customHeight="1" thickBot="1" x14ac:dyDescent="0.3">
      <c r="A46" s="11"/>
      <c r="B46" s="104" t="s">
        <v>57</v>
      </c>
      <c r="C46" s="105"/>
      <c r="D46" s="105"/>
      <c r="E46" s="105"/>
      <c r="F46" s="105"/>
      <c r="G46" s="105"/>
      <c r="H46" s="105"/>
      <c r="I46" s="105"/>
      <c r="J46" s="105"/>
      <c r="K46" s="105"/>
      <c r="L46" s="105"/>
      <c r="M46" s="105"/>
      <c r="N46" s="105"/>
      <c r="O46" s="105"/>
      <c r="P46" s="105"/>
      <c r="Q46" s="105"/>
      <c r="R46" s="105"/>
      <c r="S46" s="105"/>
      <c r="T46" s="106"/>
      <c r="U46" s="7"/>
    </row>
  </sheetData>
  <sheetProtection sheet="1" selectLockedCells="1"/>
  <mergeCells count="51">
    <mergeCell ref="B30:Q30"/>
    <mergeCell ref="B11:Q11"/>
    <mergeCell ref="B13:Q13"/>
    <mergeCell ref="B3:Q4"/>
    <mergeCell ref="B7:Q7"/>
    <mergeCell ref="B8:Q8"/>
    <mergeCell ref="B9:Q9"/>
    <mergeCell ref="M27:Q27"/>
    <mergeCell ref="M28:Q28"/>
    <mergeCell ref="E24:L24"/>
    <mergeCell ref="E25:L25"/>
    <mergeCell ref="E26:L26"/>
    <mergeCell ref="E27:L27"/>
    <mergeCell ref="E28:L28"/>
    <mergeCell ref="B19:Q19"/>
    <mergeCell ref="M22:Q22"/>
    <mergeCell ref="M23:Q23"/>
    <mergeCell ref="M24:Q24"/>
    <mergeCell ref="M25:Q25"/>
    <mergeCell ref="M26:Q26"/>
    <mergeCell ref="E21:L21"/>
    <mergeCell ref="E22:L22"/>
    <mergeCell ref="E23:L23"/>
    <mergeCell ref="B45:T45"/>
    <mergeCell ref="B46:T46"/>
    <mergeCell ref="B33:G33"/>
    <mergeCell ref="B34:G34"/>
    <mergeCell ref="B32:G32"/>
    <mergeCell ref="S32:T32"/>
    <mergeCell ref="S33:T34"/>
    <mergeCell ref="I35:M35"/>
    <mergeCell ref="I33:Q34"/>
    <mergeCell ref="P35:Q35"/>
    <mergeCell ref="N35:O35"/>
    <mergeCell ref="I32:Q32"/>
    <mergeCell ref="B44:T44"/>
    <mergeCell ref="B17:C17"/>
    <mergeCell ref="B26:C26"/>
    <mergeCell ref="B27:C27"/>
    <mergeCell ref="B28:C28"/>
    <mergeCell ref="B22:C22"/>
    <mergeCell ref="B23:C23"/>
    <mergeCell ref="B24:C24"/>
    <mergeCell ref="B25:C25"/>
    <mergeCell ref="B16:C16"/>
    <mergeCell ref="B21:C21"/>
    <mergeCell ref="B15:Q15"/>
    <mergeCell ref="E16:Q16"/>
    <mergeCell ref="E17:Q17"/>
    <mergeCell ref="M21:Q21"/>
    <mergeCell ref="B20:Q20"/>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AM7W7QW6R7VW-674487575-7027</_dlc_DocId>
    <_dlc_DocIdUrl xmlns="d71819ef-55b9-420a-86a4-d36bc037540e">
      <Url>http://collaboration/organisation/cccd/CCB/MOD/_layouts/15/DocIdRedir.aspx?ID=AM7W7QW6R7VW-674487575-7027</Url>
      <Description>AM7W7QW6R7VW-674487575-7027</Description>
    </_dlc_DocIdUrl>
  </documentManagement>
</p:properties>
</file>

<file path=customXml/itemProps1.xml><?xml version="1.0" encoding="utf-8"?>
<ds:datastoreItem xmlns:ds="http://schemas.openxmlformats.org/officeDocument/2006/customXml" ds:itemID="{76466502-E394-4CD3-83BF-6A9600EB2A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36D775-EBDE-46E3-B98F-69DE8704F3B8}">
  <ds:schemaRefs>
    <ds:schemaRef ds:uri="http://schemas.microsoft.com/sharepoint/events"/>
  </ds:schemaRefs>
</ds:datastoreItem>
</file>

<file path=customXml/itemProps3.xml><?xml version="1.0" encoding="utf-8"?>
<ds:datastoreItem xmlns:ds="http://schemas.openxmlformats.org/officeDocument/2006/customXml" ds:itemID="{1F10ADDE-8C28-4FE1-B5D4-78297D291F56}">
  <ds:schemaRefs>
    <ds:schemaRef ds:uri="http://schemas.microsoft.com/sharepoint/v3/contenttype/forms"/>
  </ds:schemaRefs>
</ds:datastoreItem>
</file>

<file path=customXml/itemProps4.xml><?xml version="1.0" encoding="utf-8"?>
<ds:datastoreItem xmlns:ds="http://schemas.openxmlformats.org/officeDocument/2006/customXml" ds:itemID="{A79F8A5F-0C05-4B3C-A6AA-ACC7EC1D9D3F}">
  <ds:schemaRefs>
    <ds:schemaRef ds:uri="http://purl.org/dc/elements/1.1/"/>
    <ds:schemaRef ds:uri="http://schemas.microsoft.com/office/2006/metadata/properties"/>
    <ds:schemaRef ds:uri="http://purl.org/dc/term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2020-04-27T05:47:38Z</dcterms:created>
  <dcterms:modified xsi:type="dcterms:W3CDTF">2020-04-27T05:48:09Z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0x010100C3F99C8C096DCE4E86DD43B0E41819A8</vt:lpwstr>
  </property>
  <property fmtid="{D5CDD505-2E9C-101B-9397-08002B2CF9AE}" pid="3" name="_dlc_DocIdItemGuid">
    <vt:lpwstr>753a7208-2486-4cbf-8f04-45114148d830</vt:lpwstr>
  </property>
</Properties>
</file>