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2827"/>
  <workbookPr filterPrivacy="1" defaultThemeVersion="124226"/>
  <xr:revisionPtr revIDLastSave="0" documentId="8_{EF365C7C-7CDD-49D7-AB5F-D0D140B80885}" xr6:coauthVersionLast="45" xr6:coauthVersionMax="45" xr10:uidLastSave="{00000000-0000-0000-0000-000000000000}"/>
  <bookViews>
    <workbookView xWindow="-120" yWindow="-120" windowWidth="51840" windowHeight="21240" tabRatio="625" xr2:uid="{00000000-000D-0000-FFFF-FFFF00000000}"/>
  </bookViews>
  <sheets>
    <sheet name="Compliance" sheetId="2" r:id="rId1"/>
  </sheets>
  <definedNames>
    <definedName name="_xlnm.Print_Area" localSheetId="0">Compliance!$A:$T</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B46" i="2" l="1"/>
  <c r="D55" i="2"/>
  <c r="C55" i="2"/>
  <c r="B55" i="2"/>
  <c r="D54" i="2"/>
  <c r="C54" i="2"/>
  <c r="B54" i="2"/>
  <c r="D53" i="2"/>
  <c r="C53" i="2"/>
  <c r="B53" i="2"/>
  <c r="D52" i="2"/>
  <c r="C52" i="2"/>
  <c r="B52" i="2"/>
  <c r="D51" i="2"/>
  <c r="C51" i="2"/>
  <c r="B51" i="2"/>
  <c r="D50" i="2"/>
  <c r="C50" i="2"/>
  <c r="B50" i="2"/>
  <c r="D49" i="2"/>
  <c r="C49" i="2"/>
  <c r="B49" i="2"/>
  <c r="D48" i="2"/>
  <c r="C48" i="2"/>
  <c r="B48" i="2"/>
  <c r="D47" i="2"/>
  <c r="C47" i="2"/>
  <c r="B47" i="2"/>
  <c r="D46" i="2"/>
  <c r="C46" i="2"/>
  <c r="D45" i="2"/>
  <c r="C45" i="2"/>
  <c r="B45" i="2"/>
  <c r="D44" i="2"/>
  <c r="C44" i="2"/>
  <c r="B44" i="2"/>
  <c r="D43" i="2"/>
  <c r="C43" i="2"/>
  <c r="B43" i="2"/>
  <c r="D42" i="2"/>
  <c r="C42" i="2"/>
  <c r="B42" i="2"/>
  <c r="D41" i="2"/>
  <c r="C41" i="2"/>
  <c r="B41" i="2"/>
  <c r="G55" i="2" l="1"/>
  <c r="M55" i="2"/>
  <c r="O55" i="2" s="1"/>
  <c r="N55" i="2" s="1"/>
  <c r="Q55" i="2" l="1"/>
  <c r="P55" i="2" s="1"/>
  <c r="G41" i="2"/>
  <c r="G42" i="2"/>
  <c r="G43" i="2"/>
  <c r="G44" i="2"/>
  <c r="G45" i="2"/>
  <c r="G46" i="2"/>
  <c r="G47" i="2"/>
  <c r="G48" i="2"/>
  <c r="G49" i="2"/>
  <c r="G50" i="2"/>
  <c r="G51" i="2"/>
  <c r="G52" i="2"/>
  <c r="G53" i="2"/>
  <c r="G54" i="2"/>
  <c r="M41" i="2" l="1"/>
  <c r="O41" i="2" s="1"/>
  <c r="N41" i="2" s="1"/>
  <c r="M42" i="2"/>
  <c r="O42" i="2" s="1"/>
  <c r="N42" i="2" s="1"/>
  <c r="M43" i="2"/>
  <c r="M44" i="2"/>
  <c r="O44" i="2" s="1"/>
  <c r="N44" i="2" s="1"/>
  <c r="M45" i="2"/>
  <c r="O45" i="2" s="1"/>
  <c r="N45" i="2" s="1"/>
  <c r="M46" i="2"/>
  <c r="O46" i="2" s="1"/>
  <c r="M47" i="2"/>
  <c r="M48" i="2"/>
  <c r="O48" i="2" s="1"/>
  <c r="N48" i="2" s="1"/>
  <c r="M49" i="2"/>
  <c r="M50" i="2"/>
  <c r="O50" i="2" s="1"/>
  <c r="Q50" i="2" s="1"/>
  <c r="P50" i="2" s="1"/>
  <c r="M51" i="2"/>
  <c r="O51" i="2" s="1"/>
  <c r="Q51" i="2" s="1"/>
  <c r="P51" i="2" s="1"/>
  <c r="M52" i="2"/>
  <c r="O52" i="2" s="1"/>
  <c r="M53" i="2"/>
  <c r="O53" i="2" s="1"/>
  <c r="M54" i="2"/>
  <c r="O54" i="2" s="1"/>
  <c r="N54" i="2" l="1"/>
  <c r="Q54" i="2"/>
  <c r="P54" i="2" s="1"/>
  <c r="N46" i="2"/>
  <c r="Q46" i="2"/>
  <c r="P46" i="2" s="1"/>
  <c r="N53" i="2"/>
  <c r="Q53" i="2"/>
  <c r="P53" i="2" s="1"/>
  <c r="N52" i="2"/>
  <c r="Q52" i="2"/>
  <c r="P52" i="2" s="1"/>
  <c r="N51" i="2"/>
  <c r="N50" i="2"/>
  <c r="O49" i="2"/>
  <c r="N49" i="2" s="1"/>
  <c r="O47" i="2"/>
  <c r="N47" i="2" s="1"/>
  <c r="Q44" i="2"/>
  <c r="P44" i="2" s="1"/>
  <c r="Q41" i="2"/>
  <c r="P41" i="2" s="1"/>
  <c r="Q48" i="2"/>
  <c r="P48" i="2" s="1"/>
  <c r="O43" i="2"/>
  <c r="N43" i="2" s="1"/>
  <c r="Q42" i="2"/>
  <c r="P42" i="2" s="1"/>
  <c r="Q45" i="2"/>
  <c r="P45" i="2" s="1"/>
  <c r="Q47" i="2" l="1"/>
  <c r="P47" i="2" s="1"/>
  <c r="Q49" i="2"/>
  <c r="P49" i="2" s="1"/>
  <c r="Q43" i="2"/>
  <c r="P43" i="2" s="1"/>
</calcChain>
</file>

<file path=xl/sharedStrings.xml><?xml version="1.0" encoding="utf-8"?>
<sst xmlns="http://schemas.openxmlformats.org/spreadsheetml/2006/main" count="112" uniqueCount="68">
  <si>
    <t>for Commercial Television Broadcasting Licensees and National Television Broadcasters</t>
  </si>
  <si>
    <t>ANNUAL COMPLIANCE REPORT FORM (CAPTIONING)</t>
  </si>
  <si>
    <t xml:space="preserve">a) Start date = 1 July (please enter year) </t>
  </si>
  <si>
    <t>b) End date = 30 June (please enter year)</t>
  </si>
  <si>
    <t>Financial year</t>
  </si>
  <si>
    <t>Licence / Coverage area</t>
  </si>
  <si>
    <t>Licence number</t>
  </si>
  <si>
    <t>Call sign</t>
  </si>
  <si>
    <t xml:space="preserve">Licence number </t>
  </si>
  <si>
    <t>Percentage of captioned programs (6 am – midnight)</t>
  </si>
  <si>
    <t xml:space="preserve">c) If any service included in this report began after 1 July and/or ended before 30 June of the financial year, please specify the service and the start date/end date below.  </t>
  </si>
  <si>
    <t> 'Programs' do not include television programs that are wholly in a language other than English (section 130ZM) or television programs consisting wholly of music that has no human vocal content in English (section 130ZN).</t>
  </si>
  <si>
    <r>
      <t xml:space="preserve">Total hours of </t>
    </r>
    <r>
      <rPr>
        <b/>
        <sz val="11"/>
        <color rgb="FF000000"/>
        <rFont val="Calibri"/>
        <family val="2"/>
      </rPr>
      <t xml:space="preserve">programs </t>
    </r>
    <r>
      <rPr>
        <sz val="11"/>
        <color rgb="FF000000"/>
        <rFont val="Calibri"/>
        <family val="2"/>
      </rPr>
      <t>broadcast</t>
    </r>
  </si>
  <si>
    <r>
      <t xml:space="preserve">Total hours of </t>
    </r>
    <r>
      <rPr>
        <b/>
        <sz val="11"/>
        <color rgb="FF000000"/>
        <rFont val="Calibri"/>
        <family val="2"/>
      </rPr>
      <t>captioned</t>
    </r>
    <r>
      <rPr>
        <sz val="11"/>
        <color rgb="FF000000"/>
        <rFont val="Calibri"/>
        <family val="2"/>
      </rPr>
      <t xml:space="preserve"> </t>
    </r>
    <r>
      <rPr>
        <b/>
        <sz val="11"/>
        <color rgb="FF000000"/>
        <rFont val="Calibri"/>
        <family val="2"/>
      </rPr>
      <t>programs</t>
    </r>
    <r>
      <rPr>
        <sz val="11"/>
        <color rgb="FF000000"/>
        <rFont val="Calibri"/>
        <family val="2"/>
      </rPr>
      <t xml:space="preserve"> broadcast </t>
    </r>
  </si>
  <si>
    <t>mins</t>
  </si>
  <si>
    <t>hrs</t>
  </si>
  <si>
    <t>Licensee / Broadcaster name</t>
  </si>
  <si>
    <r>
      <t xml:space="preserve">Duration of captioning shortfall caused by 
</t>
    </r>
    <r>
      <rPr>
        <b/>
        <sz val="11"/>
        <color rgb="FF000000"/>
        <rFont val="Calibri"/>
        <family val="2"/>
      </rPr>
      <t>unforeseen technical difficulties
Optional</t>
    </r>
  </si>
  <si>
    <r>
      <t xml:space="preserve">Percentage of </t>
    </r>
    <r>
      <rPr>
        <b/>
        <sz val="11"/>
        <rFont val="Calibri"/>
        <family val="2"/>
      </rPr>
      <t>captioned programs</t>
    </r>
    <r>
      <rPr>
        <sz val="11"/>
        <rFont val="Calibri"/>
        <family val="2"/>
      </rPr>
      <t xml:space="preserve">
 (auto calculated)</t>
    </r>
  </si>
  <si>
    <r>
      <t xml:space="preserve">Duration of captioning shortfall caused by
</t>
    </r>
    <r>
      <rPr>
        <b/>
        <sz val="11"/>
        <color rgb="FF000000"/>
        <rFont val="Calibri"/>
        <family val="2"/>
      </rPr>
      <t xml:space="preserve">other errors </t>
    </r>
    <r>
      <rPr>
        <sz val="11"/>
        <color rgb="FF000000"/>
        <rFont val="Calibri"/>
        <family val="2"/>
      </rPr>
      <t xml:space="preserve">
</t>
    </r>
    <r>
      <rPr>
        <b/>
        <sz val="11"/>
        <color rgb="FF000000"/>
        <rFont val="Calibri"/>
        <family val="2"/>
      </rPr>
      <t>auto calculated</t>
    </r>
    <r>
      <rPr>
        <sz val="11"/>
        <color rgb="FF000000"/>
        <rFont val="Calibri"/>
        <family val="2"/>
      </rPr>
      <t xml:space="preserve">
columns E x T - F - M</t>
    </r>
  </si>
  <si>
    <r>
      <rPr>
        <b/>
        <sz val="11"/>
        <color rgb="FF000000"/>
        <rFont val="Calibri"/>
        <family val="2"/>
      </rPr>
      <t xml:space="preserve">Total captioning shortfall </t>
    </r>
    <r>
      <rPr>
        <sz val="11"/>
        <color rgb="FF000000"/>
        <rFont val="Calibri"/>
        <family val="2"/>
      </rPr>
      <t xml:space="preserve">(unforeseen technical and other errors) 
</t>
    </r>
    <r>
      <rPr>
        <b/>
        <sz val="11"/>
        <color rgb="FF000000"/>
        <rFont val="Calibri"/>
        <family val="2"/>
      </rPr>
      <t>auto calculated</t>
    </r>
    <r>
      <rPr>
        <sz val="11"/>
        <color rgb="FF000000"/>
        <rFont val="Calibri"/>
        <family val="2"/>
      </rPr>
      <t xml:space="preserve">
columns M + O </t>
    </r>
  </si>
  <si>
    <t>Table 1: Percentage of captioning on primary channels
 (6 am – midnight)</t>
  </si>
  <si>
    <t xml:space="preserve">Table 3: Target reduction/exemption </t>
  </si>
  <si>
    <r>
      <t xml:space="preserve">The form is to be completed by </t>
    </r>
    <r>
      <rPr>
        <b/>
        <sz val="11"/>
        <rFont val="Calibri"/>
        <family val="2"/>
        <scheme val="minor"/>
      </rPr>
      <t>Commercial Television Broadcasting Licensees</t>
    </r>
    <r>
      <rPr>
        <sz val="11"/>
        <rFont val="Calibri"/>
        <family val="2"/>
        <scheme val="minor"/>
      </rPr>
      <t xml:space="preserve"> and </t>
    </r>
    <r>
      <rPr>
        <b/>
        <sz val="11"/>
        <rFont val="Calibri"/>
        <family val="2"/>
        <scheme val="minor"/>
      </rPr>
      <t xml:space="preserve">National Television Broadcasters </t>
    </r>
    <r>
      <rPr>
        <sz val="11"/>
        <rFont val="Calibri"/>
        <family val="2"/>
        <scheme val="minor"/>
      </rPr>
      <t>and</t>
    </r>
    <r>
      <rPr>
        <b/>
        <sz val="11"/>
        <rFont val="Calibri"/>
        <family val="2"/>
        <scheme val="minor"/>
      </rPr>
      <t xml:space="preserve"> </t>
    </r>
    <r>
      <rPr>
        <sz val="11"/>
        <rFont val="Calibri"/>
        <family val="2"/>
        <scheme val="minor"/>
      </rPr>
      <t>accommodates reporting for one or multiple services in one form.  This form must be received by the ACMA within 90 days after the end of each financial year. The ACMA will publish a copy of this annual compliance report (excluding 'contact details' tab) on its website.</t>
    </r>
  </si>
  <si>
    <r>
      <t>This form has been approved by the ACMA in accordance with section 130ZZC of the</t>
    </r>
    <r>
      <rPr>
        <i/>
        <sz val="11"/>
        <color theme="1"/>
        <rFont val="Calibri"/>
        <family val="2"/>
        <scheme val="minor"/>
      </rPr>
      <t xml:space="preserve"> Broadcasting Services Act 1992 </t>
    </r>
    <r>
      <rPr>
        <b/>
        <sz val="11"/>
        <color theme="1"/>
        <rFont val="Calibri"/>
        <family val="2"/>
        <scheme val="minor"/>
      </rPr>
      <t>(the Act)</t>
    </r>
    <r>
      <rPr>
        <sz val="11"/>
        <color theme="1"/>
        <rFont val="Calibri"/>
        <family val="2"/>
        <scheme val="minor"/>
      </rPr>
      <t xml:space="preserve">. Please refer to the guidance notes provided on the ACMA website to complete this form. </t>
    </r>
  </si>
  <si>
    <r>
      <t>Under section 130ZZC of the</t>
    </r>
    <r>
      <rPr>
        <i/>
        <sz val="12"/>
        <rFont val="Calibri"/>
        <family val="2"/>
      </rPr>
      <t xml:space="preserve"> Broadcasting Services Act 1992</t>
    </r>
  </si>
  <si>
    <r>
      <t xml:space="preserve">Warning - It is an offence under the </t>
    </r>
    <r>
      <rPr>
        <b/>
        <sz val="11"/>
        <color indexed="8"/>
        <rFont val="Calibri"/>
        <family val="2"/>
      </rPr>
      <t>Criminal Code Act 1995</t>
    </r>
    <r>
      <rPr>
        <b/>
        <i/>
        <sz val="11"/>
        <color indexed="8"/>
        <rFont val="Calibri"/>
        <family val="2"/>
      </rPr>
      <t xml:space="preserve"> to make a statement (whether orally, in a document or in any other way), to give information or produce a document to a Commonwealth entity, knowing that the statement, information or document is false or misleading or omits any matter or thing, without which the statement, information or document is misleading. Penalties are severe and include imprisonment.</t>
    </r>
  </si>
  <si>
    <r>
      <rPr>
        <sz val="11"/>
        <color theme="1"/>
        <rFont val="Calibri"/>
        <family val="2"/>
        <scheme val="minor"/>
      </rPr>
      <t>Only for completion by broadcasters that were granted target reduction orders or exemption orders in force during the reporting period</t>
    </r>
    <r>
      <rPr>
        <b/>
        <sz val="11"/>
        <color theme="1"/>
        <rFont val="Calibri"/>
        <family val="2"/>
        <scheme val="minor"/>
      </rPr>
      <t>.</t>
    </r>
  </si>
  <si>
    <t>Please enter reduced captioning target if applicable</t>
  </si>
  <si>
    <t>Table 2: Calculator for unforeseen technical difficulties</t>
  </si>
  <si>
    <r>
      <rPr>
        <b/>
        <sz val="11"/>
        <color rgb="FF000000"/>
        <rFont val="Calibri"/>
        <family val="2"/>
        <scheme val="minor"/>
      </rPr>
      <t>Optional</t>
    </r>
    <r>
      <rPr>
        <sz val="11"/>
        <color rgb="FF000000"/>
        <rFont val="Calibri"/>
        <family val="2"/>
        <scheme val="minor"/>
      </rPr>
      <t xml:space="preserve">
Please enter the number of hours and minutes of captioning shortfall caused by </t>
    </r>
    <r>
      <rPr>
        <b/>
        <sz val="11"/>
        <color rgb="FF000000"/>
        <rFont val="Calibri"/>
        <family val="2"/>
        <scheme val="minor"/>
      </rPr>
      <t>unforeseen technical difficulties</t>
    </r>
    <r>
      <rPr>
        <sz val="11"/>
        <color rgb="FF000000"/>
        <rFont val="Calibri"/>
        <family val="2"/>
        <scheme val="minor"/>
      </rPr>
      <t xml:space="preserve"> below (respectively in blank cells). 
The duration of captioning shortfall caused by other errors will be auto calculated in the middle columns and the combined captioning shortfall (both </t>
    </r>
    <r>
      <rPr>
        <b/>
        <sz val="11"/>
        <color rgb="FF000000"/>
        <rFont val="Calibri"/>
        <family val="2"/>
        <scheme val="minor"/>
      </rPr>
      <t>unforeseen technical and other</t>
    </r>
    <r>
      <rPr>
        <sz val="11"/>
        <color rgb="FF000000"/>
        <rFont val="Calibri"/>
        <family val="2"/>
        <scheme val="minor"/>
      </rPr>
      <t>) will also be auto calculated.</t>
    </r>
  </si>
  <si>
    <t>Network name</t>
  </si>
  <si>
    <t xml:space="preserve">Please enter target reduction order / exemption order reference number if applicable </t>
  </si>
  <si>
    <t>If the percentage of captioned programs was less than required, please provide the following:
* the total duration of unforeseen technical difficulties for each service if any (this data should only be entered if you have not completed the above optional calculator)
* a summary of the reasons
* processes and procedures in place to ensure compliance
*  any additional steps taken to ensure compliance.
To start a new line, click the location where you want to break the line, then hold the 'Alt' key and press 'Enter'.</t>
  </si>
  <si>
    <t>ACMA ENHANCED CAP05</t>
  </si>
  <si>
    <t>ABC CH 21 Perth</t>
  </si>
  <si>
    <t>Perth</t>
  </si>
  <si>
    <t>Australian Broadcasting Corporation</t>
  </si>
  <si>
    <t>ABC CH 21 West Aust</t>
  </si>
  <si>
    <t>Western Australia</t>
  </si>
  <si>
    <t>ABC CH 21 Adelaide</t>
  </si>
  <si>
    <t xml:space="preserve">Adelaide </t>
  </si>
  <si>
    <t>ABC CH 21 Sth Aust</t>
  </si>
  <si>
    <t>South Australia</t>
  </si>
  <si>
    <t>ABC CH 21 Darwin</t>
  </si>
  <si>
    <t>Darwin</t>
  </si>
  <si>
    <t>ABC CH 21 Nth Territory</t>
  </si>
  <si>
    <t>Northern Territory</t>
  </si>
  <si>
    <t>ABC CH 21 Brisbane</t>
  </si>
  <si>
    <t>Brisbane</t>
  </si>
  <si>
    <t>ABC CH 21 Queensland</t>
  </si>
  <si>
    <t xml:space="preserve">Queensland </t>
  </si>
  <si>
    <t>ABC CH 21 Sydney</t>
  </si>
  <si>
    <t>Sydney</t>
  </si>
  <si>
    <t>ABC CH 21 NSW</t>
  </si>
  <si>
    <t xml:space="preserve">New South Wales </t>
  </si>
  <si>
    <t>ABC CH 21 ACT</t>
  </si>
  <si>
    <t>ACT</t>
  </si>
  <si>
    <t>ABC CH 21 Melbourne</t>
  </si>
  <si>
    <t>Melbourne</t>
  </si>
  <si>
    <t>ABC CH 21 Victoria</t>
  </si>
  <si>
    <t>Victoria</t>
  </si>
  <si>
    <t>ABC CH 21 Hobart</t>
  </si>
  <si>
    <t>Hobart</t>
  </si>
  <si>
    <t>ABC CH 21 Tasmania</t>
  </si>
  <si>
    <t>Tasmania</t>
  </si>
  <si>
    <t>Table 4: Summary of reasons for not meeting captioning target and steps taken (if applicable)+B68:T70+B68:T70</t>
  </si>
  <si>
    <t>The ABC did not meet the captioning requirement of 100% for the period 1st July 2018 to 30th June 2019.                                                                                                                                                                                                                                                                                                                                                                         All programs scheduled on the ABC primary channel between 6am and midnight were scheduled to include closed captions.
In partnership with the ABC’s captioning provider, Red Bee Media, and broadcast playout provider, MediaHub Australia, every incident of caption loss, regardless of the duration, was reported, investigated and addressed as soon as possible. Where practical and necessary, losses were remedied by recaptioning for delayed coverage areas, program repeats and for the companion catch-up events on iview. 
As outlined below, apart from an issue with connectivity losses experienced by Red Bee Media’s remote (home-based) captioning staff, there has not been anything of an ongoing nature that required further follow-up. When found to be necessary, any staff instruction, training or workflow changes were applied as soon as reasonably possible. 
'Other' incidents resulting in notable duration of caption loss:
1) On the 24th August 2018, during an attempt by RED BEE to copy captions from one source to another for the second half of a 60minute NEWS bulletin, captions gradually became out of sync. The incident affected all broadcast regions except NSW between 1930 and 2000. The practice of copying captions in the method used on this occasion has not been used again.
2) On the 17th September 2018, due to a captioner not being inserted into the correct source, 6 minutes of incorrect captions in seven broadcast regions were transmitted on a Parliament Question Time broadcast. The captioner was unaware that the sources for this program were different for ABC and ABC NEWS. Instructions sent to all captioners highlighting program naming conventions and sources to avoid this kind of error being made. 
3) On the 7th October 2018, a 45 min program, Joanna Lumley's Silk Road Adventure, was broadcast in 4 eastern broadcasts regions without captions. Arrangements were made in time to provide captions for all other delayed regions.                                                           The incident was extensively investigated by The ACMA and it was found that the ABC was in breach. The ABC did not dispute this as it was clearly a breach. Human error was found to be the cause of the incident and staff of the ABC and MHA trained to understand and implement workflows to ensure that in the unlikely event this occurs again, there is the ability to attach a caption file mid broadcast.
4) On the 6th December 2018, a 6 minute 51 short ‘filler’ program was broadcast in 5 broadcast regions with captions for only the first 2 minutes 30. Investigation found the original automated proxy vision supplied to RED BEE was only of 2m30 and that this was duly captioned and file returned. The fault was remedied, the program fully captioned for repeats, and ABC staff instructed to ensure spot checks of all files are conducted. No further incidents of this nature have occurred.
5) On the 3rd April 2019, due to a captioner not being inserted into the correct source, 4 minutes 22 of a 28 minute 1050pm News bulletin were not captioned in 4 eastern broadcast regions. The program was recaptioned for all delayed broadcast regions.            The error was made due to RED BEE not updating source change information on this particular bulletin as provided by the ABC.
Unforeseen Technical incidents resulting in notable duration of caption loss:
Most technical losses were of a short duration, typically 30-90 seconds, and the majority of these were due to the above-mentioned remote caption operators losing internet connectivity whilst captioning live to air. Every effort has been made by Red Bee Media to address and mitigate such losses, however the nature of the issue is unpredictable however as more of the remote captioners become connected to broadband incident related to the issue are becoming less
1)On the 15th August 2018, the 730program broadcast in Western Australia had out of sync captions as result of a faulty inserter at MHA. Captioners were attempting to recaption the program due to an earlier 90 sec outage in other regions.                                                 The inserter has since been reconfigured and no further issue noted.
2) On the 4th November 2018, 4minutes 32 of a 58minute Insiders program at 9am were broadcast without captions in 4 eastern broadcast regions. The captioner experienced a corruption of software.                                                                                                                                         Failure to alert PM immediately before trying to solve issue themselves resulted in longer than expected duration loss.
3) On the 18th December 2018, 8 minutes of a 58 minute 12PM NEWs bulletin were broadcast without captions. Five regions were affected. Outage due to 3rd Party ISP supplier break in fibre. DR was evoked until remedied.
4) On the 26 March 2019, Red Bee experienced a major power outage in the locality of the Sydney Head office resulting in an ABC NEWS channel 28 minute 2500 bulletin (1am 27 March) not being captioned. This bulletin is also turned around as an ABC1 Western Australia 2230 News Bulletin. Ultimately the loss was due to a failure in RED BEE DR and extensive and ongoing DR exercises have since been conducted in order to mitigate the issue replicating itself. 
5) On 29th March 2019, an ABC 2230 Late NEWS bulletin was broadcast for 14 minutes with no captions in 4 eastern Australia regions. RED BEE’s internet provider was carrying out scheduled maintenance of their service. Arrangements had been made to switch to DR to maintain continuity of service while this work was carried out, however RED BEE’s Tech Services confirmed that the outage occurred as a result of a single route missing on backup internet VPN.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</si>
</sst>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00%"/>
    <numFmt numFmtId="165" formatCode="&quot;(&quot;\ 0.00\ &quot;hrs)&quot;"/>
    <numFmt numFmtId="166" formatCode="[h]\ &quot;hrs &quot;mm\ &quot;mins&quot;"/>
  </numFmts>
  <fonts count="25" x14ac:knownFonts="1">
    <font>
      <sz val="11"/>
      <color theme="1"/>
      <name val="Calibri"/>
      <family val="2"/>
      <scheme val="minor"/>
    </font>
    <font>
      <b/>
      <sz val="11"/>
      <color theme="1"/>
      <name val="Calibri"/>
      <family val="2"/>
      <scheme val="minor"/>
    </font>
    <font>
      <b/>
      <sz val="14"/>
      <color theme="1"/>
      <name val="Calibri"/>
      <family val="2"/>
      <scheme val="minor"/>
    </font>
    <font>
      <b/>
      <sz val="12"/>
      <color theme="1"/>
      <name val="Calibri"/>
      <family val="2"/>
      <scheme val="minor"/>
    </font>
    <font>
      <b/>
      <sz val="16"/>
      <color theme="1"/>
      <name val="Calibri"/>
      <family val="2"/>
      <scheme val="minor"/>
    </font>
    <font>
      <sz val="11"/>
      <color theme="1"/>
      <name val="Calibri"/>
      <family val="2"/>
      <scheme val="minor"/>
    </font>
    <font>
      <sz val="11"/>
      <name val="Calibri"/>
      <family val="2"/>
      <scheme val="minor"/>
    </font>
    <font>
      <b/>
      <sz val="11"/>
      <color rgb="FF000000"/>
      <name val="Calibri"/>
      <family val="2"/>
      <scheme val="minor"/>
    </font>
    <font>
      <sz val="11"/>
      <color rgb="FF000000"/>
      <name val="Calibri"/>
      <family val="2"/>
    </font>
    <font>
      <b/>
      <sz val="11"/>
      <color rgb="FF000000"/>
      <name val="Calibri"/>
      <family val="2"/>
    </font>
    <font>
      <sz val="11"/>
      <name val="Calibri"/>
      <family val="2"/>
    </font>
    <font>
      <b/>
      <sz val="14"/>
      <color rgb="FF000000"/>
      <name val="Calibri"/>
      <family val="2"/>
      <scheme val="minor"/>
    </font>
    <font>
      <sz val="9"/>
      <name val="Calibri"/>
      <family val="2"/>
      <scheme val="minor"/>
    </font>
    <font>
      <sz val="9"/>
      <color theme="1"/>
      <name val="Calibri"/>
      <family val="2"/>
      <scheme val="minor"/>
    </font>
    <font>
      <b/>
      <sz val="11"/>
      <name val="Calibri"/>
      <family val="2"/>
      <scheme val="minor"/>
    </font>
    <font>
      <sz val="11"/>
      <color rgb="FF000000"/>
      <name val="Calibri"/>
      <family val="2"/>
      <scheme val="minor"/>
    </font>
    <font>
      <b/>
      <sz val="11"/>
      <name val="Calibri"/>
      <family val="2"/>
    </font>
    <font>
      <i/>
      <sz val="11"/>
      <color theme="1"/>
      <name val="Calibri"/>
      <family val="2"/>
      <scheme val="minor"/>
    </font>
    <font>
      <sz val="12"/>
      <name val="Calibri"/>
      <family val="2"/>
      <scheme val="minor"/>
    </font>
    <font>
      <i/>
      <sz val="12"/>
      <name val="Calibri"/>
      <family val="2"/>
    </font>
    <font>
      <b/>
      <i/>
      <sz val="11"/>
      <color theme="1"/>
      <name val="Calibri"/>
      <family val="2"/>
      <scheme val="minor"/>
    </font>
    <font>
      <b/>
      <sz val="11"/>
      <color indexed="8"/>
      <name val="Calibri"/>
      <family val="2"/>
    </font>
    <font>
      <b/>
      <i/>
      <sz val="11"/>
      <color indexed="8"/>
      <name val="Calibri"/>
      <family val="2"/>
    </font>
    <font>
      <b/>
      <sz val="14"/>
      <color rgb="FFFF0000"/>
      <name val="Calibri"/>
      <family val="2"/>
      <scheme val="minor"/>
    </font>
    <font>
      <b/>
      <sz val="14"/>
      <color rgb="FF000000"/>
      <name val="Calibri"/>
      <family val="2"/>
    </font>
  </fonts>
  <fills count="9">
    <fill>
      <patternFill patternType="none"/>
    </fill>
    <fill>
      <patternFill patternType="gray125"/>
    </fill>
    <fill>
      <patternFill patternType="solid">
        <fgColor theme="4" tint="0.79998168889431442"/>
        <bgColor indexed="64"/>
      </patternFill>
    </fill>
    <fill>
      <patternFill patternType="solid">
        <fgColor theme="0"/>
        <bgColor indexed="64"/>
      </patternFill>
    </fill>
    <fill>
      <patternFill patternType="solid">
        <fgColor theme="5" tint="0.39997558519241921"/>
        <bgColor indexed="64"/>
      </patternFill>
    </fill>
    <fill>
      <patternFill patternType="solid">
        <fgColor rgb="FFDBE5F1"/>
        <bgColor indexed="64"/>
      </patternFill>
    </fill>
    <fill>
      <patternFill patternType="solid">
        <fgColor theme="2" tint="-9.9978637043366805E-2"/>
        <bgColor indexed="64"/>
      </patternFill>
    </fill>
    <fill>
      <patternFill patternType="solid">
        <fgColor theme="9" tint="0.59999389629810485"/>
        <bgColor indexed="64"/>
      </patternFill>
    </fill>
    <fill>
      <patternFill patternType="solid">
        <fgColor theme="6" tint="0.59999389629810485"/>
        <bgColor indexed="64"/>
      </patternFill>
    </fill>
  </fills>
  <borders count="28">
    <border>
      <left/>
      <right/>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medium">
        <color indexed="64"/>
      </right>
      <top style="thin">
        <color indexed="64"/>
      </top>
      <bottom style="thin">
        <color indexed="64"/>
      </bottom>
      <diagonal/>
    </border>
    <border>
      <left/>
      <right/>
      <top style="thin">
        <color indexed="64"/>
      </top>
      <bottom style="thin">
        <color indexed="64"/>
      </bottom>
      <diagonal/>
    </border>
    <border>
      <left/>
      <right/>
      <top style="medium">
        <color indexed="64"/>
      </top>
      <bottom style="thin">
        <color indexed="64"/>
      </bottom>
      <diagonal/>
    </border>
    <border>
      <left style="medium">
        <color indexed="64"/>
      </left>
      <right/>
      <top style="thin">
        <color indexed="64"/>
      </top>
      <bottom style="thin">
        <color indexed="64"/>
      </bottom>
      <diagonal/>
    </border>
  </borders>
  <cellStyleXfs count="2">
    <xf numFmtId="0" fontId="0" fillId="0" borderId="0"/>
    <xf numFmtId="9" fontId="5" fillId="0" borderId="0" applyFont="0" applyFill="0" applyBorder="0" applyAlignment="0" applyProtection="0"/>
  </cellStyleXfs>
  <cellXfs count="153">
    <xf numFmtId="0" fontId="0" fillId="0" borderId="0" xfId="0"/>
    <xf numFmtId="0" fontId="0" fillId="0" borderId="0" xfId="0" applyProtection="1"/>
    <xf numFmtId="0" fontId="2" fillId="0" borderId="0" xfId="0" applyFont="1" applyAlignment="1" applyProtection="1"/>
    <xf numFmtId="0" fontId="2" fillId="0" borderId="0" xfId="0" applyFont="1" applyAlignment="1" applyProtection="1">
      <alignment vertical="center"/>
    </xf>
    <xf numFmtId="0" fontId="0" fillId="0" borderId="0" xfId="0" applyAlignment="1" applyProtection="1">
      <alignment vertical="center"/>
    </xf>
    <xf numFmtId="0" fontId="0" fillId="0" borderId="0" xfId="0" applyAlignment="1" applyProtection="1">
      <alignment wrapText="1"/>
    </xf>
    <xf numFmtId="0" fontId="0" fillId="0" borderId="0" xfId="0" applyAlignment="1" applyProtection="1">
      <alignment horizontal="center" wrapText="1"/>
    </xf>
    <xf numFmtId="0" fontId="0" fillId="0" borderId="0" xfId="0" applyBorder="1" applyProtection="1"/>
    <xf numFmtId="0" fontId="1" fillId="3" borderId="0" xfId="0" applyFont="1" applyFill="1" applyAlignment="1" applyProtection="1">
      <alignment horizontal="right"/>
    </xf>
    <xf numFmtId="0" fontId="0" fillId="0" borderId="0" xfId="0" applyFill="1" applyAlignment="1" applyProtection="1">
      <alignment horizontal="center" wrapText="1"/>
    </xf>
    <xf numFmtId="0" fontId="6" fillId="0" borderId="0" xfId="0" applyFont="1" applyProtection="1"/>
    <xf numFmtId="0" fontId="6" fillId="3" borderId="0" xfId="0" applyFont="1" applyFill="1" applyAlignment="1" applyProtection="1">
      <alignment horizontal="right"/>
    </xf>
    <xf numFmtId="0" fontId="0" fillId="0" borderId="0" xfId="0" applyFill="1" applyBorder="1" applyAlignment="1" applyProtection="1">
      <alignment horizontal="center" wrapText="1"/>
    </xf>
    <xf numFmtId="0" fontId="8" fillId="0" borderId="0" xfId="0" applyFont="1" applyFill="1" applyBorder="1" applyAlignment="1" applyProtection="1">
      <alignment horizontal="left" vertical="center" wrapText="1"/>
      <protection locked="0"/>
    </xf>
    <xf numFmtId="0" fontId="0" fillId="0" borderId="0" xfId="0" applyBorder="1" applyAlignment="1" applyProtection="1">
      <alignment horizontal="center" wrapText="1"/>
    </xf>
    <xf numFmtId="0" fontId="0" fillId="0" borderId="0" xfId="0" applyBorder="1" applyAlignment="1" applyProtection="1">
      <alignment wrapText="1"/>
    </xf>
    <xf numFmtId="0" fontId="2" fillId="0" borderId="0" xfId="0" applyFont="1" applyBorder="1" applyAlignment="1" applyProtection="1"/>
    <xf numFmtId="0" fontId="2" fillId="0" borderId="0" xfId="0" applyFont="1" applyAlignment="1" applyProtection="1">
      <alignment horizontal="center" vertical="center"/>
    </xf>
    <xf numFmtId="0" fontId="0" fillId="0" borderId="0" xfId="0" applyAlignment="1" applyProtection="1">
      <alignment horizontal="center" vertical="center"/>
    </xf>
    <xf numFmtId="0" fontId="1" fillId="0" borderId="0" xfId="0" applyFont="1" applyProtection="1"/>
    <xf numFmtId="0" fontId="1" fillId="0" borderId="0" xfId="0" applyFont="1" applyAlignment="1" applyProtection="1">
      <alignment horizontal="center" wrapText="1"/>
    </xf>
    <xf numFmtId="0" fontId="4" fillId="0" borderId="0" xfId="0" applyFont="1" applyAlignment="1" applyProtection="1"/>
    <xf numFmtId="0" fontId="0" fillId="3" borderId="0" xfId="0" applyFill="1" applyAlignment="1" applyProtection="1">
      <alignment horizontal="center" vertical="top"/>
    </xf>
    <xf numFmtId="0" fontId="1" fillId="0" borderId="0" xfId="0" applyFont="1" applyFill="1" applyBorder="1" applyAlignment="1" applyProtection="1">
      <alignment wrapText="1"/>
    </xf>
    <xf numFmtId="0" fontId="7" fillId="0" borderId="0" xfId="0" applyFont="1" applyFill="1" applyBorder="1" applyAlignment="1" applyProtection="1">
      <alignment wrapText="1"/>
    </xf>
    <xf numFmtId="0" fontId="2" fillId="0" borderId="0" xfId="0" applyFont="1" applyAlignment="1" applyProtection="1">
      <alignment horizontal="center" vertical="center"/>
    </xf>
    <xf numFmtId="0" fontId="2" fillId="0" borderId="0" xfId="0" applyFont="1" applyAlignment="1" applyProtection="1">
      <alignment horizontal="center"/>
    </xf>
    <xf numFmtId="0" fontId="6" fillId="0" borderId="0" xfId="0" applyFont="1" applyAlignment="1" applyProtection="1">
      <alignment horizontal="center" vertical="center" wrapText="1"/>
    </xf>
    <xf numFmtId="0" fontId="12" fillId="0" borderId="0" xfId="0" applyFont="1" applyAlignment="1" applyProtection="1">
      <alignment horizontal="left" wrapText="1"/>
    </xf>
    <xf numFmtId="0" fontId="13" fillId="0" borderId="0" xfId="0" applyFont="1" applyAlignment="1" applyProtection="1">
      <alignment horizontal="left" wrapText="1"/>
    </xf>
    <xf numFmtId="0" fontId="3" fillId="0" borderId="0" xfId="0" applyFont="1" applyAlignment="1" applyProtection="1">
      <alignment horizontal="center" vertical="top"/>
    </xf>
    <xf numFmtId="0" fontId="9" fillId="5" borderId="2" xfId="0" applyFont="1" applyFill="1" applyBorder="1" applyAlignment="1">
      <alignment wrapText="1"/>
    </xf>
    <xf numFmtId="0" fontId="7" fillId="3" borderId="0" xfId="0" applyFont="1" applyFill="1" applyBorder="1" applyAlignment="1" applyProtection="1">
      <alignment vertical="center" wrapText="1"/>
    </xf>
    <xf numFmtId="0" fontId="2" fillId="3" borderId="0" xfId="0" applyFont="1" applyFill="1" applyBorder="1" applyAlignment="1" applyProtection="1">
      <alignment horizontal="left" vertical="center" wrapText="1"/>
    </xf>
    <xf numFmtId="0" fontId="2" fillId="3" borderId="0" xfId="0" applyFont="1" applyFill="1" applyBorder="1" applyAlignment="1" applyProtection="1">
      <alignment vertical="top" wrapText="1"/>
    </xf>
    <xf numFmtId="0" fontId="1" fillId="3" borderId="0" xfId="0" applyFont="1" applyFill="1" applyBorder="1" applyAlignment="1" applyProtection="1">
      <alignment vertical="center" wrapText="1"/>
    </xf>
    <xf numFmtId="0" fontId="0" fillId="3" borderId="0" xfId="0" applyFill="1" applyBorder="1" applyAlignment="1" applyProtection="1">
      <alignment vertical="center"/>
    </xf>
    <xf numFmtId="0" fontId="8" fillId="6" borderId="1" xfId="0" applyFont="1" applyFill="1" applyBorder="1" applyAlignment="1" applyProtection="1">
      <alignment horizontal="left" vertical="top" wrapText="1"/>
      <protection locked="0"/>
    </xf>
    <xf numFmtId="0" fontId="8" fillId="6" borderId="2" xfId="0" applyFont="1" applyFill="1" applyBorder="1" applyAlignment="1" applyProtection="1">
      <alignment horizontal="left" vertical="top" wrapText="1"/>
      <protection locked="0"/>
    </xf>
    <xf numFmtId="0" fontId="0" fillId="0" borderId="0" xfId="0" applyFill="1" applyAlignment="1" applyProtection="1">
      <alignment horizontal="center" vertical="center" wrapText="1"/>
    </xf>
    <xf numFmtId="0" fontId="8" fillId="6" borderId="1" xfId="0" applyFont="1" applyFill="1" applyBorder="1" applyAlignment="1">
      <alignment horizontal="center" vertical="center" wrapText="1"/>
    </xf>
    <xf numFmtId="0" fontId="8" fillId="6" borderId="2" xfId="0" applyFont="1" applyFill="1" applyBorder="1" applyAlignment="1">
      <alignment horizontal="center" vertical="center" wrapText="1"/>
    </xf>
    <xf numFmtId="0" fontId="8" fillId="6" borderId="2" xfId="0" applyFont="1" applyFill="1" applyBorder="1" applyAlignment="1" applyProtection="1">
      <alignment horizontal="center" vertical="center" wrapText="1"/>
      <protection locked="0"/>
    </xf>
    <xf numFmtId="0" fontId="10" fillId="6" borderId="3" xfId="0" applyFont="1" applyFill="1" applyBorder="1" applyAlignment="1">
      <alignment horizontal="center" vertical="center" wrapText="1"/>
    </xf>
    <xf numFmtId="0" fontId="8" fillId="6" borderId="12" xfId="0" applyFont="1" applyFill="1" applyBorder="1" applyAlignment="1">
      <alignment horizontal="center" vertical="center" wrapText="1"/>
    </xf>
    <xf numFmtId="0" fontId="8" fillId="6" borderId="13" xfId="0" applyFont="1" applyFill="1" applyBorder="1" applyAlignment="1" applyProtection="1">
      <alignment horizontal="center" vertical="center" wrapText="1"/>
    </xf>
    <xf numFmtId="0" fontId="8" fillId="0" borderId="2" xfId="0" applyFont="1" applyFill="1" applyBorder="1" applyAlignment="1" applyProtection="1">
      <alignment horizontal="left" vertical="center" wrapText="1"/>
      <protection locked="0"/>
    </xf>
    <xf numFmtId="0" fontId="0" fillId="3" borderId="0" xfId="0" applyFill="1" applyProtection="1"/>
    <xf numFmtId="0" fontId="0" fillId="3" borderId="0" xfId="0" applyFill="1" applyBorder="1" applyAlignment="1" applyProtection="1">
      <alignment wrapText="1"/>
    </xf>
    <xf numFmtId="9" fontId="8" fillId="0" borderId="3" xfId="0" applyNumberFormat="1" applyFont="1" applyFill="1" applyBorder="1" applyAlignment="1" applyProtection="1">
      <alignment horizontal="right" vertical="top" wrapText="1"/>
      <protection locked="0"/>
    </xf>
    <xf numFmtId="166" fontId="8" fillId="6" borderId="25" xfId="0" applyNumberFormat="1" applyFont="1" applyFill="1" applyBorder="1" applyAlignment="1" applyProtection="1">
      <alignment horizontal="right" vertical="top" wrapText="1"/>
    </xf>
    <xf numFmtId="1" fontId="8" fillId="3" borderId="27" xfId="0" applyNumberFormat="1" applyFont="1" applyFill="1" applyBorder="1" applyAlignment="1" applyProtection="1">
      <alignment horizontal="right" vertical="top" wrapText="1"/>
      <protection locked="0"/>
    </xf>
    <xf numFmtId="0" fontId="8" fillId="3" borderId="0" xfId="0" applyFont="1" applyFill="1" applyBorder="1" applyAlignment="1" applyProtection="1">
      <alignment horizontal="right" vertical="top" wrapText="1"/>
    </xf>
    <xf numFmtId="2" fontId="8" fillId="0" borderId="2" xfId="0" applyNumberFormat="1" applyFont="1" applyFill="1" applyBorder="1" applyAlignment="1" applyProtection="1">
      <alignment horizontal="right" vertical="top" wrapText="1"/>
      <protection locked="0"/>
    </xf>
    <xf numFmtId="10" fontId="8" fillId="6" borderId="3" xfId="1" applyNumberFormat="1" applyFont="1" applyFill="1" applyBorder="1" applyAlignment="1" applyProtection="1">
      <alignment horizontal="right" vertical="top" wrapText="1"/>
    </xf>
    <xf numFmtId="0" fontId="8" fillId="3" borderId="1" xfId="0" applyFont="1" applyFill="1" applyBorder="1" applyAlignment="1" applyProtection="1">
      <alignment horizontal="right" vertical="top" wrapText="1"/>
      <protection locked="0"/>
    </xf>
    <xf numFmtId="0" fontId="0" fillId="0" borderId="0" xfId="0" applyNumberFormat="1" applyProtection="1"/>
    <xf numFmtId="1" fontId="8" fillId="0" borderId="2" xfId="0" applyNumberFormat="1" applyFont="1" applyBorder="1" applyAlignment="1" applyProtection="1">
      <alignment horizontal="left" vertical="top" wrapText="1"/>
      <protection locked="0"/>
    </xf>
    <xf numFmtId="0" fontId="6" fillId="0" borderId="0" xfId="0" applyFont="1" applyAlignment="1" applyProtection="1">
      <alignment horizontal="center" vertical="center" wrapText="1"/>
    </xf>
    <xf numFmtId="0" fontId="12" fillId="0" borderId="0" xfId="0" applyFont="1" applyAlignment="1" applyProtection="1">
      <alignment horizontal="left" wrapText="1"/>
    </xf>
    <xf numFmtId="0" fontId="6" fillId="0" borderId="0" xfId="0" applyFont="1" applyAlignment="1" applyProtection="1">
      <alignment horizontal="left" wrapText="1"/>
    </xf>
    <xf numFmtId="0" fontId="18" fillId="0" borderId="0" xfId="0" applyFont="1" applyAlignment="1" applyProtection="1">
      <alignment horizontal="center" vertical="center" wrapText="1"/>
    </xf>
    <xf numFmtId="0" fontId="10" fillId="0" borderId="0" xfId="0" applyFont="1" applyFill="1" applyBorder="1" applyAlignment="1" applyProtection="1">
      <alignment horizontal="center" vertical="center" wrapText="1"/>
    </xf>
    <xf numFmtId="2" fontId="8" fillId="0" borderId="0" xfId="1" applyNumberFormat="1" applyFont="1" applyFill="1" applyBorder="1" applyAlignment="1" applyProtection="1">
      <alignment horizontal="right" vertical="top" wrapText="1"/>
    </xf>
    <xf numFmtId="0" fontId="8" fillId="0" borderId="0" xfId="0" applyFont="1" applyFill="1" applyBorder="1" applyAlignment="1" applyProtection="1">
      <alignment horizontal="right" vertical="top" wrapText="1"/>
    </xf>
    <xf numFmtId="164" fontId="8" fillId="0" borderId="0" xfId="1" applyNumberFormat="1" applyFont="1" applyFill="1" applyBorder="1" applyAlignment="1" applyProtection="1">
      <alignment horizontal="right" vertical="top" wrapText="1"/>
    </xf>
    <xf numFmtId="0" fontId="8" fillId="3" borderId="0" xfId="0" applyFont="1" applyFill="1" applyBorder="1" applyAlignment="1" applyProtection="1">
      <alignment horizontal="center" vertical="center" wrapText="1"/>
    </xf>
    <xf numFmtId="2" fontId="8" fillId="3" borderId="0" xfId="0" applyNumberFormat="1" applyFont="1" applyFill="1" applyBorder="1" applyAlignment="1" applyProtection="1">
      <alignment horizontal="right" vertical="top" wrapText="1"/>
    </xf>
    <xf numFmtId="1" fontId="8" fillId="3" borderId="25" xfId="0" applyNumberFormat="1" applyFont="1" applyFill="1" applyBorder="1" applyAlignment="1" applyProtection="1">
      <alignment horizontal="right" vertical="top" wrapText="1"/>
      <protection locked="0"/>
    </xf>
    <xf numFmtId="49" fontId="8" fillId="6" borderId="25" xfId="0" applyNumberFormat="1" applyFont="1" applyFill="1" applyBorder="1" applyAlignment="1" applyProtection="1">
      <alignment horizontal="right" vertical="top" wrapText="1"/>
    </xf>
    <xf numFmtId="165" fontId="0" fillId="6" borderId="25" xfId="0" applyNumberFormat="1" applyFill="1" applyBorder="1" applyAlignment="1" applyProtection="1">
      <alignment horizontal="right" vertical="top"/>
    </xf>
    <xf numFmtId="166" fontId="8" fillId="6" borderId="27" xfId="0" applyNumberFormat="1" applyFont="1" applyFill="1" applyBorder="1" applyAlignment="1" applyProtection="1">
      <alignment horizontal="right" vertical="top" wrapText="1"/>
    </xf>
    <xf numFmtId="165" fontId="0" fillId="6" borderId="24" xfId="0" applyNumberFormat="1" applyFill="1" applyBorder="1" applyAlignment="1" applyProtection="1">
      <alignment horizontal="right" vertical="top"/>
    </xf>
    <xf numFmtId="0" fontId="23" fillId="0" borderId="0" xfId="0" applyFont="1" applyProtection="1"/>
    <xf numFmtId="0" fontId="0" fillId="0" borderId="0" xfId="0" applyFill="1" applyBorder="1" applyAlignment="1" applyProtection="1">
      <alignment horizontal="center" vertical="center" wrapText="1"/>
    </xf>
    <xf numFmtId="0" fontId="8" fillId="0" borderId="0" xfId="0" applyFont="1" applyFill="1" applyBorder="1" applyAlignment="1" applyProtection="1">
      <alignment horizontal="center" vertical="center" wrapText="1"/>
    </xf>
    <xf numFmtId="0" fontId="8" fillId="0" borderId="0" xfId="0" applyFont="1" applyFill="1" applyBorder="1" applyAlignment="1" applyProtection="1">
      <alignment horizontal="left" vertical="center" wrapText="1"/>
    </xf>
    <xf numFmtId="0" fontId="8" fillId="3" borderId="0" xfId="0" applyFont="1" applyFill="1" applyBorder="1" applyAlignment="1" applyProtection="1">
      <alignment horizontal="left" vertical="center" wrapText="1"/>
    </xf>
    <xf numFmtId="0" fontId="8" fillId="0" borderId="0" xfId="0" applyFont="1" applyFill="1" applyBorder="1" applyAlignment="1" applyProtection="1">
      <alignment horizontal="left" wrapText="1"/>
    </xf>
    <xf numFmtId="2" fontId="8" fillId="0" borderId="0" xfId="0" applyNumberFormat="1" applyFont="1" applyFill="1" applyBorder="1" applyAlignment="1" applyProtection="1">
      <alignment wrapText="1"/>
    </xf>
    <xf numFmtId="164" fontId="8" fillId="0" borderId="0" xfId="1" applyNumberFormat="1" applyFont="1" applyFill="1" applyBorder="1" applyAlignment="1" applyProtection="1">
      <alignment horizontal="left" wrapText="1"/>
    </xf>
    <xf numFmtId="164" fontId="8" fillId="0" borderId="0" xfId="1" applyNumberFormat="1" applyFont="1" applyFill="1" applyBorder="1" applyAlignment="1" applyProtection="1">
      <alignment horizontal="right" wrapText="1"/>
    </xf>
    <xf numFmtId="164" fontId="8" fillId="3" borderId="0" xfId="1" applyNumberFormat="1" applyFont="1" applyFill="1" applyBorder="1" applyAlignment="1" applyProtection="1">
      <alignment horizontal="right" wrapText="1"/>
    </xf>
    <xf numFmtId="0" fontId="8" fillId="3" borderId="0" xfId="0" applyFont="1" applyFill="1" applyBorder="1" applyAlignment="1" applyProtection="1">
      <alignment horizontal="left" wrapText="1"/>
    </xf>
    <xf numFmtId="9" fontId="8" fillId="0" borderId="0" xfId="0" applyNumberFormat="1" applyFont="1" applyFill="1" applyBorder="1" applyAlignment="1" applyProtection="1">
      <alignment horizontal="left" wrapText="1"/>
    </xf>
    <xf numFmtId="0" fontId="8" fillId="0" borderId="0" xfId="0" applyFont="1" applyBorder="1" applyAlignment="1" applyProtection="1">
      <alignment horizontal="left" wrapText="1"/>
    </xf>
    <xf numFmtId="0" fontId="9" fillId="2" borderId="2" xfId="0" applyFont="1" applyFill="1" applyBorder="1" applyAlignment="1">
      <alignment horizontal="left" vertical="top" wrapText="1"/>
    </xf>
    <xf numFmtId="2" fontId="8" fillId="0" borderId="2" xfId="0" applyNumberFormat="1" applyFont="1" applyFill="1" applyBorder="1" applyAlignment="1" applyProtection="1">
      <alignment horizontal="right" vertical="top" wrapText="1"/>
      <protection locked="0"/>
    </xf>
    <xf numFmtId="0" fontId="9" fillId="5" borderId="2" xfId="0" applyFont="1" applyFill="1" applyBorder="1" applyAlignment="1">
      <alignment horizontal="left" wrapText="1"/>
    </xf>
    <xf numFmtId="0" fontId="9" fillId="2" borderId="2" xfId="0" applyFont="1" applyFill="1" applyBorder="1" applyAlignment="1">
      <alignment horizontal="left" vertical="top" wrapText="1"/>
    </xf>
    <xf numFmtId="0" fontId="3" fillId="2" borderId="2" xfId="0" applyFont="1" applyFill="1" applyBorder="1" applyAlignment="1" applyProtection="1">
      <alignment horizontal="left" vertical="top" wrapText="1"/>
    </xf>
    <xf numFmtId="0" fontId="9" fillId="5" borderId="2" xfId="0" applyFont="1" applyFill="1" applyBorder="1" applyAlignment="1">
      <alignment horizontal="left" vertical="center" wrapText="1"/>
    </xf>
    <xf numFmtId="0" fontId="8" fillId="0" borderId="2" xfId="0" applyFont="1" applyBorder="1" applyAlignment="1" applyProtection="1">
      <alignment horizontal="left" vertical="center" wrapText="1"/>
      <protection locked="0"/>
    </xf>
    <xf numFmtId="0" fontId="9" fillId="2" borderId="2" xfId="0" applyFont="1" applyFill="1" applyBorder="1" applyAlignment="1">
      <alignment vertical="top"/>
    </xf>
    <xf numFmtId="0" fontId="1" fillId="3" borderId="23" xfId="0" applyFont="1" applyFill="1" applyBorder="1" applyAlignment="1" applyProtection="1">
      <alignment horizontal="left" wrapText="1"/>
      <protection locked="0"/>
    </xf>
    <xf numFmtId="0" fontId="1" fillId="3" borderId="25" xfId="0" applyFont="1" applyFill="1" applyBorder="1" applyAlignment="1" applyProtection="1">
      <alignment horizontal="left" wrapText="1"/>
      <protection locked="0"/>
    </xf>
    <xf numFmtId="0" fontId="1" fillId="3" borderId="22" xfId="0" applyFont="1" applyFill="1" applyBorder="1" applyAlignment="1" applyProtection="1">
      <alignment horizontal="left" wrapText="1"/>
      <protection locked="0"/>
    </xf>
    <xf numFmtId="0" fontId="8" fillId="0" borderId="23" xfId="0" applyFont="1" applyFill="1" applyBorder="1" applyAlignment="1" applyProtection="1">
      <alignment horizontal="left" vertical="center" wrapText="1"/>
      <protection locked="0"/>
    </xf>
    <xf numFmtId="0" fontId="8" fillId="0" borderId="22" xfId="0" applyFont="1" applyFill="1" applyBorder="1" applyAlignment="1" applyProtection="1">
      <alignment horizontal="left" vertical="center" wrapText="1"/>
      <protection locked="0"/>
    </xf>
    <xf numFmtId="1" fontId="8" fillId="0" borderId="2" xfId="0" applyNumberFormat="1" applyFont="1" applyBorder="1" applyAlignment="1" applyProtection="1">
      <alignment horizontal="left" vertical="top" wrapText="1"/>
      <protection locked="0"/>
    </xf>
    <xf numFmtId="0" fontId="1" fillId="2" borderId="4" xfId="0" applyFont="1" applyFill="1" applyBorder="1" applyAlignment="1" applyProtection="1">
      <alignment horizontal="center" vertical="top" wrapText="1"/>
    </xf>
    <xf numFmtId="0" fontId="1" fillId="2" borderId="5" xfId="0" applyFont="1" applyFill="1" applyBorder="1" applyAlignment="1" applyProtection="1">
      <alignment horizontal="center" vertical="top" wrapText="1"/>
    </xf>
    <xf numFmtId="0" fontId="1" fillId="2" borderId="6" xfId="0" applyFont="1" applyFill="1" applyBorder="1" applyAlignment="1" applyProtection="1">
      <alignment horizontal="center" vertical="top" wrapText="1"/>
    </xf>
    <xf numFmtId="0" fontId="12" fillId="0" borderId="9" xfId="0" applyFont="1" applyFill="1" applyBorder="1" applyAlignment="1" applyProtection="1">
      <alignment vertical="top" wrapText="1"/>
      <protection locked="0"/>
    </xf>
    <xf numFmtId="0" fontId="6" fillId="0" borderId="10" xfId="0" applyFont="1" applyFill="1" applyBorder="1" applyAlignment="1" applyProtection="1">
      <alignment vertical="top" wrapText="1"/>
      <protection locked="0"/>
    </xf>
    <xf numFmtId="0" fontId="6" fillId="0" borderId="11" xfId="0" applyFont="1" applyFill="1" applyBorder="1" applyAlignment="1" applyProtection="1">
      <alignment vertical="top" wrapText="1"/>
      <protection locked="0"/>
    </xf>
    <xf numFmtId="0" fontId="1" fillId="2" borderId="19" xfId="0" applyFont="1" applyFill="1" applyBorder="1" applyAlignment="1" applyProtection="1">
      <alignment horizontal="center" wrapText="1"/>
    </xf>
    <xf numFmtId="0" fontId="1" fillId="2" borderId="20" xfId="0" applyFont="1" applyFill="1" applyBorder="1" applyAlignment="1" applyProtection="1">
      <alignment horizontal="center" wrapText="1"/>
    </xf>
    <xf numFmtId="0" fontId="1" fillId="2" borderId="21" xfId="0" applyFont="1" applyFill="1" applyBorder="1" applyAlignment="1" applyProtection="1">
      <alignment horizontal="center" wrapText="1"/>
    </xf>
    <xf numFmtId="0" fontId="15" fillId="2" borderId="16" xfId="0" applyFont="1" applyFill="1" applyBorder="1" applyAlignment="1" applyProtection="1">
      <alignment horizontal="center" vertical="center" wrapText="1"/>
    </xf>
    <xf numFmtId="0" fontId="15" fillId="2" borderId="17" xfId="0" applyFont="1" applyFill="1" applyBorder="1" applyAlignment="1" applyProtection="1">
      <alignment horizontal="center" vertical="center" wrapText="1"/>
    </xf>
    <xf numFmtId="0" fontId="15" fillId="2" borderId="18" xfId="0" applyFont="1" applyFill="1" applyBorder="1" applyAlignment="1" applyProtection="1">
      <alignment horizontal="center" vertical="center" wrapText="1"/>
    </xf>
    <xf numFmtId="0" fontId="2" fillId="3" borderId="4" xfId="0" applyFont="1" applyFill="1" applyBorder="1" applyAlignment="1" applyProtection="1">
      <alignment horizontal="center" vertical="top" wrapText="1"/>
    </xf>
    <xf numFmtId="0" fontId="2" fillId="3" borderId="5" xfId="0" applyFont="1" applyFill="1" applyBorder="1" applyAlignment="1" applyProtection="1">
      <alignment horizontal="center" vertical="top" wrapText="1"/>
    </xf>
    <xf numFmtId="0" fontId="2" fillId="3" borderId="6" xfId="0" applyFont="1" applyFill="1" applyBorder="1" applyAlignment="1" applyProtection="1">
      <alignment horizontal="center" vertical="top" wrapText="1"/>
    </xf>
    <xf numFmtId="0" fontId="11" fillId="3" borderId="7" xfId="0" applyFont="1" applyFill="1" applyBorder="1" applyAlignment="1" applyProtection="1">
      <alignment horizontal="center" vertical="center" wrapText="1"/>
    </xf>
    <xf numFmtId="0" fontId="11" fillId="3" borderId="8" xfId="0" applyFont="1" applyFill="1" applyBorder="1" applyAlignment="1" applyProtection="1">
      <alignment horizontal="center" vertical="center" wrapText="1"/>
    </xf>
    <xf numFmtId="0" fontId="1" fillId="8" borderId="14" xfId="0" applyFont="1" applyFill="1" applyBorder="1" applyAlignment="1" applyProtection="1">
      <alignment horizontal="center" vertical="center" wrapText="1"/>
    </xf>
    <xf numFmtId="0" fontId="1" fillId="8" borderId="15" xfId="0" applyFont="1" applyFill="1" applyBorder="1" applyAlignment="1" applyProtection="1">
      <alignment horizontal="center" vertical="center" wrapText="1"/>
    </xf>
    <xf numFmtId="0" fontId="1" fillId="8" borderId="9" xfId="0" applyFont="1" applyFill="1" applyBorder="1" applyAlignment="1" applyProtection="1">
      <alignment horizontal="center" vertical="center" wrapText="1"/>
    </xf>
    <xf numFmtId="0" fontId="1" fillId="8" borderId="11" xfId="0" applyFont="1" applyFill="1" applyBorder="1" applyAlignment="1" applyProtection="1">
      <alignment horizontal="center" vertical="center" wrapText="1"/>
    </xf>
    <xf numFmtId="0" fontId="8" fillId="6" borderId="7" xfId="0" applyFont="1" applyFill="1" applyBorder="1" applyAlignment="1">
      <alignment horizontal="center" vertical="center" wrapText="1"/>
    </xf>
    <xf numFmtId="0" fontId="8" fillId="6" borderId="26" xfId="0" applyFont="1" applyFill="1" applyBorder="1" applyAlignment="1">
      <alignment horizontal="center" vertical="center" wrapText="1"/>
    </xf>
    <xf numFmtId="0" fontId="15" fillId="7" borderId="19" xfId="0" applyFont="1" applyFill="1" applyBorder="1" applyAlignment="1" applyProtection="1">
      <alignment horizontal="center" vertical="center" wrapText="1"/>
    </xf>
    <xf numFmtId="0" fontId="15" fillId="7" borderId="20" xfId="0" applyFont="1" applyFill="1" applyBorder="1" applyAlignment="1" applyProtection="1">
      <alignment horizontal="center" vertical="center" wrapText="1"/>
    </xf>
    <xf numFmtId="0" fontId="15" fillId="7" borderId="21" xfId="0" applyFont="1" applyFill="1" applyBorder="1" applyAlignment="1" applyProtection="1">
      <alignment horizontal="center" vertical="center" wrapText="1"/>
    </xf>
    <xf numFmtId="0" fontId="15" fillId="7" borderId="9" xfId="0" applyFont="1" applyFill="1" applyBorder="1" applyAlignment="1" applyProtection="1">
      <alignment horizontal="center" vertical="center" wrapText="1"/>
    </xf>
    <xf numFmtId="0" fontId="15" fillId="7" borderId="10" xfId="0" applyFont="1" applyFill="1" applyBorder="1" applyAlignment="1" applyProtection="1">
      <alignment horizontal="center" vertical="center" wrapText="1"/>
    </xf>
    <xf numFmtId="0" fontId="15" fillId="7" borderId="11" xfId="0" applyFont="1" applyFill="1" applyBorder="1" applyAlignment="1" applyProtection="1">
      <alignment horizontal="center" vertical="center" wrapText="1"/>
    </xf>
    <xf numFmtId="0" fontId="8" fillId="6" borderId="8" xfId="0" applyFont="1" applyFill="1" applyBorder="1" applyAlignment="1">
      <alignment horizontal="center" vertical="center" wrapText="1"/>
    </xf>
    <xf numFmtId="0" fontId="11" fillId="3" borderId="4" xfId="0" applyFont="1" applyFill="1" applyBorder="1" applyAlignment="1" applyProtection="1">
      <alignment horizontal="center" vertical="center" wrapText="1"/>
    </xf>
    <xf numFmtId="0" fontId="11" fillId="3" borderId="5" xfId="0" applyFont="1" applyFill="1" applyBorder="1" applyAlignment="1" applyProtection="1">
      <alignment horizontal="center" vertical="center" wrapText="1"/>
    </xf>
    <xf numFmtId="0" fontId="11" fillId="3" borderId="6" xfId="0" applyFont="1" applyFill="1" applyBorder="1" applyAlignment="1" applyProtection="1">
      <alignment horizontal="center" vertical="center" wrapText="1"/>
    </xf>
    <xf numFmtId="0" fontId="24" fillId="0" borderId="4" xfId="0" applyFont="1" applyFill="1" applyBorder="1" applyAlignment="1" applyProtection="1">
      <alignment horizontal="center" vertical="center" wrapText="1"/>
    </xf>
    <xf numFmtId="0" fontId="24" fillId="0" borderId="5" xfId="0" applyFont="1" applyFill="1" applyBorder="1" applyAlignment="1" applyProtection="1">
      <alignment horizontal="center" vertical="center" wrapText="1"/>
    </xf>
    <xf numFmtId="0" fontId="24" fillId="0" borderId="6" xfId="0" applyFont="1" applyFill="1" applyBorder="1" applyAlignment="1" applyProtection="1">
      <alignment horizontal="center" vertical="center" wrapText="1"/>
    </xf>
    <xf numFmtId="0" fontId="1" fillId="2" borderId="23" xfId="0" applyFont="1" applyFill="1" applyBorder="1" applyAlignment="1" applyProtection="1">
      <alignment horizontal="left" wrapText="1"/>
    </xf>
    <xf numFmtId="0" fontId="1" fillId="2" borderId="25" xfId="0" applyFont="1" applyFill="1" applyBorder="1" applyAlignment="1" applyProtection="1">
      <alignment horizontal="left" wrapText="1"/>
    </xf>
    <xf numFmtId="0" fontId="1" fillId="2" borderId="22" xfId="0" applyFont="1" applyFill="1" applyBorder="1" applyAlignment="1" applyProtection="1">
      <alignment horizontal="left" wrapText="1"/>
    </xf>
    <xf numFmtId="0" fontId="8" fillId="3" borderId="23" xfId="0" applyFont="1" applyFill="1" applyBorder="1" applyAlignment="1" applyProtection="1">
      <alignment horizontal="left" vertical="top"/>
      <protection locked="0"/>
    </xf>
    <xf numFmtId="0" fontId="8" fillId="3" borderId="25" xfId="0" applyFont="1" applyFill="1" applyBorder="1" applyAlignment="1" applyProtection="1">
      <alignment horizontal="left" vertical="top"/>
      <protection locked="0"/>
    </xf>
    <xf numFmtId="0" fontId="8" fillId="3" borderId="22" xfId="0" applyFont="1" applyFill="1" applyBorder="1" applyAlignment="1" applyProtection="1">
      <alignment horizontal="left" vertical="top"/>
      <protection locked="0"/>
    </xf>
    <xf numFmtId="0" fontId="9" fillId="2" borderId="23" xfId="0" applyFont="1" applyFill="1" applyBorder="1" applyAlignment="1">
      <alignment vertical="top" wrapText="1"/>
    </xf>
    <xf numFmtId="0" fontId="9" fillId="2" borderId="25" xfId="0" applyFont="1" applyFill="1" applyBorder="1" applyAlignment="1">
      <alignment vertical="top" wrapText="1"/>
    </xf>
    <xf numFmtId="0" fontId="8" fillId="3" borderId="23" xfId="0" applyFont="1" applyFill="1" applyBorder="1" applyAlignment="1" applyProtection="1">
      <alignment horizontal="left" wrapText="1"/>
      <protection locked="0"/>
    </xf>
    <xf numFmtId="0" fontId="8" fillId="3" borderId="25" xfId="0" applyFont="1" applyFill="1" applyBorder="1" applyAlignment="1" applyProtection="1">
      <alignment horizontal="left" wrapText="1"/>
      <protection locked="0"/>
    </xf>
    <xf numFmtId="0" fontId="20" fillId="4" borderId="2" xfId="0" applyFont="1" applyFill="1" applyBorder="1" applyAlignment="1" applyProtection="1">
      <alignment horizontal="left" vertical="center" wrapText="1"/>
    </xf>
    <xf numFmtId="0" fontId="6" fillId="0" borderId="0" xfId="0" applyFont="1" applyAlignment="1" applyProtection="1">
      <alignment horizontal="left" wrapText="1"/>
    </xf>
    <xf numFmtId="0" fontId="0" fillId="0" borderId="0" xfId="0" applyFont="1" applyAlignment="1" applyProtection="1">
      <alignment horizontal="left" vertical="top" wrapText="1"/>
    </xf>
    <xf numFmtId="0" fontId="23" fillId="0" borderId="0" xfId="0" applyFont="1" applyAlignment="1" applyProtection="1">
      <alignment horizontal="center" vertical="center"/>
    </xf>
    <xf numFmtId="0" fontId="2" fillId="0" borderId="0" xfId="0" applyFont="1" applyAlignment="1" applyProtection="1">
      <alignment horizontal="center"/>
    </xf>
    <xf numFmtId="0" fontId="3" fillId="0" borderId="0" xfId="0" applyFont="1" applyAlignment="1" applyProtection="1">
      <alignment horizontal="center" vertical="top"/>
    </xf>
    <xf numFmtId="0" fontId="18" fillId="0" borderId="0" xfId="0" applyFont="1" applyAlignment="1" applyProtection="1">
      <alignment horizontal="center" vertical="center" wrapText="1"/>
    </xf>
  </cellXfs>
  <cellStyles count="2">
    <cellStyle name="Normal" xfId="0" builtinId="0"/>
    <cellStyle name="Percent" xfId="1" builtinId="5"/>
  </cellStyles>
  <dxfs count="0"/>
  <tableStyles count="0" defaultTableStyle="TableStyleMedium9" defaultPivotStyle="PivotStyleLight16"/>
  <colors>
    <mruColors>
      <color rgb="FFFDFECE"/>
      <color rgb="FFFFFF99"/>
      <color rgb="FFFF33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3314700</xdr:colOff>
      <xdr:row>0</xdr:row>
      <xdr:rowOff>133350</xdr:rowOff>
    </xdr:from>
    <xdr:to>
      <xdr:col>1</xdr:col>
      <xdr:colOff>5295900</xdr:colOff>
      <xdr:row>3</xdr:row>
      <xdr:rowOff>0</xdr:rowOff>
    </xdr:to>
    <xdr:pic>
      <xdr:nvPicPr>
        <xdr:cNvPr id="6220" name="Picture 5" descr="ACMA_LOGO_BLACK_55mm">
          <a:extLst>
            <a:ext uri="{FF2B5EF4-FFF2-40B4-BE49-F238E27FC236}">
              <a16:creationId xmlns:a16="http://schemas.microsoft.com/office/drawing/2014/main" id="{00000000-0008-0000-0000-00004C18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3609975" y="323850"/>
          <a:ext cx="1981200" cy="657225"/>
        </a:xfrm>
        <a:prstGeom prst="rect">
          <a:avLst/>
        </a:prstGeom>
        <a:noFill/>
        <a:ln w="9525">
          <a:noFill/>
          <a:miter lim="800000"/>
          <a:headEnd/>
          <a:tailEnd/>
        </a:ln>
      </xdr:spPr>
    </xdr:pic>
    <xdr:clientData/>
  </xdr:twoCellAnchor>
  <xdr:twoCellAnchor>
    <xdr:from>
      <xdr:col>14</xdr:col>
      <xdr:colOff>702971</xdr:colOff>
      <xdr:row>0</xdr:row>
      <xdr:rowOff>114419</xdr:rowOff>
    </xdr:from>
    <xdr:to>
      <xdr:col>16</xdr:col>
      <xdr:colOff>552503</xdr:colOff>
      <xdr:row>3</xdr:row>
      <xdr:rowOff>114418</xdr:rowOff>
    </xdr:to>
    <xdr:pic>
      <xdr:nvPicPr>
        <xdr:cNvPr id="5" name="Picture 5" descr="ACMA_LOGO_BLACK_55mm">
          <a:extLst>
            <a:ext uri="{FF2B5EF4-FFF2-40B4-BE49-F238E27FC236}">
              <a16:creationId xmlns:a16="http://schemas.microsoft.com/office/drawing/2014/main" id="{00000000-0008-0000-0000-000005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8703971" y="114419"/>
          <a:ext cx="1678332" cy="552449"/>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9"/>
    <pageSetUpPr fitToPage="1"/>
  </sheetPr>
  <dimension ref="A1:U64"/>
  <sheetViews>
    <sheetView showGridLines="0" tabSelected="1" showWhiteSpace="0" topLeftCell="A19" zoomScale="89" zoomScaleNormal="89" zoomScaleSheetLayoutView="100" workbookViewId="0">
      <selection activeCell="B28" sqref="B28:C28"/>
    </sheetView>
  </sheetViews>
  <sheetFormatPr defaultColWidth="8.85546875" defaultRowHeight="15" x14ac:dyDescent="0.25"/>
  <cols>
    <col min="1" max="1" width="3.28515625" style="1" customWidth="1"/>
    <col min="2" max="2" width="8.5703125" style="1" customWidth="1"/>
    <col min="3" max="3" width="9.85546875" style="1" customWidth="1"/>
    <col min="4" max="4" width="16.85546875" style="1" customWidth="1"/>
    <col min="5" max="5" width="10.140625" style="1" customWidth="1"/>
    <col min="6" max="6" width="10.85546875" style="1" customWidth="1"/>
    <col min="7" max="7" width="10.7109375" style="1" customWidth="1"/>
    <col min="8" max="8" width="1.42578125" style="1" customWidth="1"/>
    <col min="9" max="9" width="5.85546875" style="1" customWidth="1"/>
    <col min="10" max="10" width="4.5703125" style="1" customWidth="1"/>
    <col min="11" max="11" width="5.5703125" style="1" bestFit="1" customWidth="1"/>
    <col min="12" max="12" width="5.42578125" style="1" customWidth="1"/>
    <col min="13" max="13" width="14.5703125" style="1" customWidth="1"/>
    <col min="14" max="14" width="17.42578125" style="1" customWidth="1"/>
    <col min="15" max="15" width="13.28515625" style="1" customWidth="1"/>
    <col min="16" max="16" width="17.140625" style="47" customWidth="1"/>
    <col min="17" max="17" width="13.5703125" style="47" customWidth="1"/>
    <col min="18" max="18" width="1.28515625" style="1" customWidth="1"/>
    <col min="19" max="19" width="15.5703125" style="1" customWidth="1"/>
    <col min="20" max="20" width="13.7109375" style="1" customWidth="1"/>
    <col min="21" max="21" width="38.28515625" style="1" customWidth="1"/>
    <col min="22" max="22" width="51.5703125" style="1" customWidth="1"/>
    <col min="23" max="16384" width="8.85546875" style="1"/>
  </cols>
  <sheetData>
    <row r="1" spans="1:21" ht="18.75" x14ac:dyDescent="0.3">
      <c r="J1" s="73"/>
    </row>
    <row r="2" spans="1:21" ht="18.75" x14ac:dyDescent="0.25">
      <c r="B2" s="149" t="s">
        <v>34</v>
      </c>
      <c r="C2" s="149"/>
      <c r="D2" s="149"/>
      <c r="E2" s="149"/>
      <c r="F2" s="149"/>
      <c r="G2" s="149"/>
      <c r="H2" s="149"/>
      <c r="I2" s="149"/>
      <c r="J2" s="149"/>
      <c r="K2" s="149"/>
      <c r="L2" s="149"/>
      <c r="M2" s="149"/>
      <c r="N2" s="149"/>
      <c r="O2" s="149"/>
      <c r="P2" s="149"/>
      <c r="Q2" s="149"/>
      <c r="R2" s="25"/>
    </row>
    <row r="3" spans="1:21" x14ac:dyDescent="0.25">
      <c r="B3" s="149"/>
      <c r="C3" s="149"/>
      <c r="D3" s="149"/>
      <c r="E3" s="149"/>
      <c r="F3" s="149"/>
      <c r="G3" s="149"/>
      <c r="H3" s="149"/>
      <c r="I3" s="149"/>
      <c r="J3" s="149"/>
      <c r="K3" s="149"/>
      <c r="L3" s="149"/>
      <c r="M3" s="149"/>
      <c r="N3" s="149"/>
      <c r="O3" s="149"/>
      <c r="P3" s="149"/>
      <c r="Q3" s="149"/>
    </row>
    <row r="4" spans="1:21" ht="9.75" customHeight="1" x14ac:dyDescent="0.35">
      <c r="A4" s="21"/>
      <c r="B4" s="150" t="s">
        <v>1</v>
      </c>
      <c r="C4" s="150"/>
      <c r="D4" s="150"/>
      <c r="E4" s="150"/>
      <c r="F4" s="150"/>
      <c r="G4" s="150"/>
      <c r="H4" s="150"/>
      <c r="I4" s="150"/>
      <c r="J4" s="150"/>
      <c r="K4" s="150"/>
      <c r="L4" s="150"/>
      <c r="M4" s="150"/>
      <c r="N4" s="150"/>
      <c r="O4" s="150"/>
      <c r="P4" s="150"/>
      <c r="Q4" s="150"/>
      <c r="R4" s="26"/>
      <c r="S4" s="17"/>
      <c r="T4" s="17"/>
      <c r="U4" s="18"/>
    </row>
    <row r="5" spans="1:21" ht="18.75" x14ac:dyDescent="0.3">
      <c r="B5" s="151" t="s">
        <v>0</v>
      </c>
      <c r="C5" s="151"/>
      <c r="D5" s="151"/>
      <c r="E5" s="151"/>
      <c r="F5" s="151"/>
      <c r="G5" s="151"/>
      <c r="H5" s="151"/>
      <c r="I5" s="151"/>
      <c r="J5" s="151"/>
      <c r="K5" s="151"/>
      <c r="L5" s="151"/>
      <c r="M5" s="151"/>
      <c r="N5" s="151"/>
      <c r="O5" s="151"/>
      <c r="P5" s="151"/>
      <c r="Q5" s="151"/>
      <c r="R5" s="30"/>
      <c r="S5" s="2"/>
      <c r="T5" s="2"/>
    </row>
    <row r="6" spans="1:21" ht="18.75" x14ac:dyDescent="0.3">
      <c r="B6" s="152" t="s">
        <v>25</v>
      </c>
      <c r="C6" s="152"/>
      <c r="D6" s="152"/>
      <c r="E6" s="152"/>
      <c r="F6" s="152"/>
      <c r="G6" s="152"/>
      <c r="H6" s="152"/>
      <c r="I6" s="152"/>
      <c r="J6" s="152"/>
      <c r="K6" s="152"/>
      <c r="L6" s="152"/>
      <c r="M6" s="152"/>
      <c r="N6" s="152"/>
      <c r="O6" s="152"/>
      <c r="P6" s="152"/>
      <c r="Q6" s="152"/>
      <c r="R6" s="27"/>
      <c r="S6" s="2"/>
      <c r="T6" s="2"/>
    </row>
    <row r="7" spans="1:21" s="18" customFormat="1" ht="18" customHeight="1" x14ac:dyDescent="0.3">
      <c r="A7" s="1"/>
      <c r="B7" s="61"/>
      <c r="C7" s="61"/>
      <c r="D7" s="61"/>
      <c r="E7" s="61"/>
      <c r="F7" s="61"/>
      <c r="G7" s="61"/>
      <c r="H7" s="61"/>
      <c r="I7" s="61"/>
      <c r="J7" s="61"/>
      <c r="K7" s="61"/>
      <c r="L7" s="61"/>
      <c r="M7" s="61"/>
      <c r="N7" s="61"/>
      <c r="O7" s="61"/>
      <c r="P7" s="61"/>
      <c r="Q7" s="61"/>
      <c r="R7" s="58"/>
      <c r="S7" s="2"/>
      <c r="T7" s="2"/>
      <c r="U7" s="1"/>
    </row>
    <row r="8" spans="1:21" ht="18" customHeight="1" x14ac:dyDescent="0.25">
      <c r="A8" s="4"/>
      <c r="B8" s="147" t="s">
        <v>23</v>
      </c>
      <c r="C8" s="147"/>
      <c r="D8" s="147"/>
      <c r="E8" s="147"/>
      <c r="F8" s="147"/>
      <c r="G8" s="147"/>
      <c r="H8" s="147"/>
      <c r="I8" s="147"/>
      <c r="J8" s="147"/>
      <c r="K8" s="147"/>
      <c r="L8" s="147"/>
      <c r="M8" s="147"/>
      <c r="N8" s="147"/>
      <c r="O8" s="147"/>
      <c r="P8" s="147"/>
      <c r="Q8" s="147"/>
      <c r="R8" s="28"/>
      <c r="S8" s="3"/>
      <c r="T8" s="3"/>
      <c r="U8" s="4"/>
    </row>
    <row r="9" spans="1:21" ht="18" customHeight="1" x14ac:dyDescent="0.25">
      <c r="A9" s="4"/>
      <c r="B9" s="60"/>
      <c r="C9" s="60"/>
      <c r="D9" s="60"/>
      <c r="E9" s="60"/>
      <c r="F9" s="60"/>
      <c r="G9" s="60"/>
      <c r="H9" s="60"/>
      <c r="I9" s="60"/>
      <c r="J9" s="60"/>
      <c r="K9" s="60"/>
      <c r="L9" s="60"/>
      <c r="M9" s="60"/>
      <c r="N9" s="60"/>
      <c r="O9" s="60"/>
      <c r="P9" s="60"/>
      <c r="Q9" s="60"/>
      <c r="R9" s="59"/>
      <c r="S9" s="3"/>
      <c r="T9" s="3"/>
      <c r="U9" s="4"/>
    </row>
    <row r="10" spans="1:21" ht="18" customHeight="1" x14ac:dyDescent="0.25">
      <c r="A10" s="10"/>
      <c r="B10" s="148" t="s">
        <v>24</v>
      </c>
      <c r="C10" s="148"/>
      <c r="D10" s="148"/>
      <c r="E10" s="148"/>
      <c r="F10" s="148"/>
      <c r="G10" s="148"/>
      <c r="H10" s="148"/>
      <c r="I10" s="148"/>
      <c r="J10" s="148"/>
      <c r="K10" s="148"/>
      <c r="L10" s="148"/>
      <c r="M10" s="148"/>
      <c r="N10" s="148"/>
      <c r="O10" s="148"/>
      <c r="P10" s="148"/>
      <c r="Q10" s="148"/>
      <c r="R10" s="29"/>
      <c r="S10" s="5"/>
      <c r="T10" s="5"/>
    </row>
    <row r="11" spans="1:21" s="4" customFormat="1" ht="43.5" customHeight="1" x14ac:dyDescent="0.25">
      <c r="A11" s="6"/>
      <c r="B11" s="90" t="s">
        <v>4</v>
      </c>
      <c r="C11" s="90"/>
      <c r="D11" s="90"/>
      <c r="E11" s="90"/>
      <c r="F11" s="90"/>
      <c r="G11" s="90"/>
      <c r="H11" s="90"/>
      <c r="I11" s="90"/>
      <c r="J11" s="90"/>
      <c r="K11" s="90"/>
      <c r="L11" s="90"/>
      <c r="M11" s="90"/>
      <c r="N11" s="90"/>
      <c r="O11" s="90"/>
      <c r="P11" s="90"/>
      <c r="Q11" s="90"/>
      <c r="R11" s="5"/>
      <c r="S11" s="5"/>
      <c r="T11" s="5"/>
      <c r="U11" s="1"/>
    </row>
    <row r="12" spans="1:21" s="4" customFormat="1" ht="45" x14ac:dyDescent="0.25">
      <c r="A12" s="20"/>
      <c r="B12" s="88" t="s">
        <v>2</v>
      </c>
      <c r="C12" s="88"/>
      <c r="D12" s="31" t="s">
        <v>3</v>
      </c>
      <c r="E12" s="91" t="s">
        <v>10</v>
      </c>
      <c r="F12" s="91"/>
      <c r="G12" s="91"/>
      <c r="H12" s="91"/>
      <c r="I12" s="91"/>
      <c r="J12" s="91"/>
      <c r="K12" s="91"/>
      <c r="L12" s="91"/>
      <c r="M12" s="91"/>
      <c r="N12" s="91"/>
      <c r="O12" s="91"/>
      <c r="P12" s="91"/>
      <c r="Q12" s="91"/>
      <c r="R12" s="5"/>
      <c r="S12" s="5"/>
      <c r="T12" s="5"/>
      <c r="U12" s="19"/>
    </row>
    <row r="13" spans="1:21" ht="18.75" x14ac:dyDescent="0.3">
      <c r="A13" s="6"/>
      <c r="B13" s="99">
        <v>2018</v>
      </c>
      <c r="C13" s="99"/>
      <c r="D13" s="57">
        <v>2019</v>
      </c>
      <c r="E13" s="92"/>
      <c r="F13" s="92"/>
      <c r="G13" s="92"/>
      <c r="H13" s="92"/>
      <c r="I13" s="92"/>
      <c r="J13" s="92"/>
      <c r="K13" s="92"/>
      <c r="L13" s="92"/>
      <c r="M13" s="92"/>
      <c r="N13" s="92"/>
      <c r="O13" s="92"/>
      <c r="P13" s="92"/>
      <c r="Q13" s="92"/>
      <c r="R13" s="5"/>
      <c r="S13" s="5"/>
      <c r="T13" s="2"/>
    </row>
    <row r="14" spans="1:21" ht="12.75" customHeight="1" x14ac:dyDescent="0.3">
      <c r="A14" s="14"/>
      <c r="B14" s="85"/>
      <c r="C14" s="85"/>
      <c r="D14" s="85"/>
      <c r="E14" s="85"/>
      <c r="F14" s="85"/>
      <c r="G14" s="85"/>
      <c r="H14" s="85"/>
      <c r="I14" s="85"/>
      <c r="J14" s="85"/>
      <c r="K14" s="85"/>
      <c r="L14" s="85"/>
      <c r="M14" s="85"/>
      <c r="N14" s="15"/>
      <c r="O14" s="15"/>
      <c r="P14" s="48"/>
      <c r="Q14" s="48"/>
      <c r="R14" s="5"/>
      <c r="S14" s="5"/>
      <c r="T14" s="16"/>
      <c r="U14" s="7"/>
    </row>
    <row r="15" spans="1:21" ht="18" customHeight="1" x14ac:dyDescent="0.25">
      <c r="A15" s="6"/>
      <c r="B15" s="136" t="s">
        <v>31</v>
      </c>
      <c r="C15" s="137"/>
      <c r="D15" s="137"/>
      <c r="E15" s="137"/>
      <c r="F15" s="137"/>
      <c r="G15" s="137"/>
      <c r="H15" s="137"/>
      <c r="I15" s="137"/>
      <c r="J15" s="137"/>
      <c r="K15" s="137"/>
      <c r="L15" s="137"/>
      <c r="M15" s="137"/>
      <c r="N15" s="137"/>
      <c r="O15" s="137"/>
      <c r="P15" s="137"/>
      <c r="Q15" s="138"/>
      <c r="R15" s="5"/>
      <c r="S15" s="5"/>
      <c r="T15" s="5"/>
    </row>
    <row r="16" spans="1:21" s="19" customFormat="1" x14ac:dyDescent="0.25">
      <c r="A16" s="6"/>
      <c r="B16" s="94"/>
      <c r="C16" s="95"/>
      <c r="D16" s="95"/>
      <c r="E16" s="95"/>
      <c r="F16" s="95"/>
      <c r="G16" s="95"/>
      <c r="H16" s="95"/>
      <c r="I16" s="95"/>
      <c r="J16" s="95"/>
      <c r="K16" s="95"/>
      <c r="L16" s="95"/>
      <c r="M16" s="95"/>
      <c r="N16" s="95"/>
      <c r="O16" s="95"/>
      <c r="P16" s="95"/>
      <c r="Q16" s="96"/>
      <c r="R16" s="5"/>
      <c r="S16" s="5"/>
      <c r="T16" s="5"/>
      <c r="U16" s="1"/>
    </row>
    <row r="17" spans="1:21" ht="21.75" customHeight="1" x14ac:dyDescent="0.25">
      <c r="A17" s="9"/>
      <c r="B17" s="89" t="s">
        <v>7</v>
      </c>
      <c r="C17" s="89"/>
      <c r="D17" s="86" t="s">
        <v>6</v>
      </c>
      <c r="E17" s="142" t="s">
        <v>5</v>
      </c>
      <c r="F17" s="143"/>
      <c r="G17" s="143"/>
      <c r="H17" s="143"/>
      <c r="I17" s="143"/>
      <c r="J17" s="143"/>
      <c r="K17" s="143"/>
      <c r="L17" s="143"/>
      <c r="M17" s="93" t="s">
        <v>16</v>
      </c>
      <c r="N17" s="93"/>
      <c r="O17" s="93"/>
      <c r="P17" s="93"/>
      <c r="Q17" s="93"/>
      <c r="R17" s="5"/>
      <c r="S17" s="5"/>
      <c r="T17" s="5"/>
    </row>
    <row r="18" spans="1:21" s="7" customFormat="1" ht="14.45" customHeight="1" x14ac:dyDescent="0.25">
      <c r="A18" s="12">
        <v>1</v>
      </c>
      <c r="B18" s="97" t="s">
        <v>35</v>
      </c>
      <c r="C18" s="98"/>
      <c r="D18" s="46"/>
      <c r="E18" s="144" t="s">
        <v>36</v>
      </c>
      <c r="F18" s="145"/>
      <c r="G18" s="145"/>
      <c r="H18" s="145"/>
      <c r="I18" s="145"/>
      <c r="J18" s="145"/>
      <c r="K18" s="145"/>
      <c r="L18" s="145"/>
      <c r="M18" s="139" t="s">
        <v>37</v>
      </c>
      <c r="N18" s="140"/>
      <c r="O18" s="140"/>
      <c r="P18" s="140"/>
      <c r="Q18" s="141"/>
      <c r="R18" s="5"/>
      <c r="S18" s="5"/>
      <c r="T18" s="5"/>
      <c r="U18" s="1"/>
    </row>
    <row r="19" spans="1:21" ht="14.45" customHeight="1" x14ac:dyDescent="0.25">
      <c r="A19" s="12">
        <v>2</v>
      </c>
      <c r="B19" s="97" t="s">
        <v>38</v>
      </c>
      <c r="C19" s="98"/>
      <c r="D19" s="46"/>
      <c r="E19" s="144" t="s">
        <v>39</v>
      </c>
      <c r="F19" s="145"/>
      <c r="G19" s="145"/>
      <c r="H19" s="145"/>
      <c r="I19" s="145"/>
      <c r="J19" s="145"/>
      <c r="K19" s="145"/>
      <c r="L19" s="145"/>
      <c r="M19" s="139" t="s">
        <v>37</v>
      </c>
      <c r="N19" s="140"/>
      <c r="O19" s="140"/>
      <c r="P19" s="140"/>
      <c r="Q19" s="141"/>
      <c r="R19" s="5"/>
      <c r="S19" s="5"/>
      <c r="T19" s="5"/>
    </row>
    <row r="20" spans="1:21" ht="20.25" customHeight="1" x14ac:dyDescent="0.25">
      <c r="A20" s="12">
        <v>3</v>
      </c>
      <c r="B20" s="97" t="s">
        <v>40</v>
      </c>
      <c r="C20" s="98"/>
      <c r="D20" s="46"/>
      <c r="E20" s="144" t="s">
        <v>41</v>
      </c>
      <c r="F20" s="145"/>
      <c r="G20" s="145"/>
      <c r="H20" s="145"/>
      <c r="I20" s="145"/>
      <c r="J20" s="145"/>
      <c r="K20" s="145"/>
      <c r="L20" s="145"/>
      <c r="M20" s="139" t="s">
        <v>37</v>
      </c>
      <c r="N20" s="140"/>
      <c r="O20" s="140"/>
      <c r="P20" s="140"/>
      <c r="Q20" s="141"/>
      <c r="R20" s="5"/>
      <c r="S20" s="5"/>
      <c r="T20" s="5"/>
    </row>
    <row r="21" spans="1:21" ht="24.75" customHeight="1" x14ac:dyDescent="0.25">
      <c r="A21" s="12">
        <v>4</v>
      </c>
      <c r="B21" s="97" t="s">
        <v>42</v>
      </c>
      <c r="C21" s="98"/>
      <c r="D21" s="46"/>
      <c r="E21" s="144" t="s">
        <v>43</v>
      </c>
      <c r="F21" s="145"/>
      <c r="G21" s="145"/>
      <c r="H21" s="145"/>
      <c r="I21" s="145"/>
      <c r="J21" s="145"/>
      <c r="K21" s="145"/>
      <c r="L21" s="145"/>
      <c r="M21" s="139" t="s">
        <v>37</v>
      </c>
      <c r="N21" s="140"/>
      <c r="O21" s="140"/>
      <c r="P21" s="140"/>
      <c r="Q21" s="141"/>
      <c r="R21" s="5"/>
      <c r="S21" s="5"/>
      <c r="T21" s="5"/>
    </row>
    <row r="22" spans="1:21" ht="18.75" customHeight="1" x14ac:dyDescent="0.25">
      <c r="A22" s="12">
        <v>5</v>
      </c>
      <c r="B22" s="97" t="s">
        <v>44</v>
      </c>
      <c r="C22" s="98"/>
      <c r="D22" s="46"/>
      <c r="E22" s="144" t="s">
        <v>45</v>
      </c>
      <c r="F22" s="145"/>
      <c r="G22" s="145"/>
      <c r="H22" s="145"/>
      <c r="I22" s="145"/>
      <c r="J22" s="145"/>
      <c r="K22" s="145"/>
      <c r="L22" s="145"/>
      <c r="M22" s="139" t="s">
        <v>37</v>
      </c>
      <c r="N22" s="140"/>
      <c r="O22" s="140"/>
      <c r="P22" s="140"/>
      <c r="Q22" s="141"/>
      <c r="R22" s="5"/>
      <c r="S22" s="5"/>
      <c r="T22" s="5"/>
    </row>
    <row r="23" spans="1:21" ht="26.25" customHeight="1" x14ac:dyDescent="0.25">
      <c r="A23" s="12">
        <v>6</v>
      </c>
      <c r="B23" s="97" t="s">
        <v>46</v>
      </c>
      <c r="C23" s="98"/>
      <c r="D23" s="46"/>
      <c r="E23" s="144" t="s">
        <v>47</v>
      </c>
      <c r="F23" s="145"/>
      <c r="G23" s="145"/>
      <c r="H23" s="145"/>
      <c r="I23" s="145"/>
      <c r="J23" s="145"/>
      <c r="K23" s="145"/>
      <c r="L23" s="145"/>
      <c r="M23" s="139" t="s">
        <v>37</v>
      </c>
      <c r="N23" s="140"/>
      <c r="O23" s="140"/>
      <c r="P23" s="140"/>
      <c r="Q23" s="141"/>
      <c r="R23" s="5"/>
      <c r="S23" s="5"/>
      <c r="T23" s="5"/>
    </row>
    <row r="24" spans="1:21" ht="18.75" customHeight="1" x14ac:dyDescent="0.25">
      <c r="A24" s="12">
        <v>7</v>
      </c>
      <c r="B24" s="97" t="s">
        <v>48</v>
      </c>
      <c r="C24" s="98"/>
      <c r="D24" s="46"/>
      <c r="E24" s="144" t="s">
        <v>49</v>
      </c>
      <c r="F24" s="145"/>
      <c r="G24" s="145"/>
      <c r="H24" s="145"/>
      <c r="I24" s="145"/>
      <c r="J24" s="145"/>
      <c r="K24" s="145"/>
      <c r="L24" s="145"/>
      <c r="M24" s="139" t="s">
        <v>37</v>
      </c>
      <c r="N24" s="140"/>
      <c r="O24" s="140"/>
      <c r="P24" s="140"/>
      <c r="Q24" s="141"/>
      <c r="R24" s="5"/>
      <c r="S24" s="5"/>
      <c r="T24" s="5"/>
    </row>
    <row r="25" spans="1:21" ht="25.5" customHeight="1" x14ac:dyDescent="0.25">
      <c r="A25" s="12">
        <v>8</v>
      </c>
      <c r="B25" s="97" t="s">
        <v>50</v>
      </c>
      <c r="C25" s="98"/>
      <c r="D25" s="46"/>
      <c r="E25" s="144" t="s">
        <v>51</v>
      </c>
      <c r="F25" s="145"/>
      <c r="G25" s="145"/>
      <c r="H25" s="145"/>
      <c r="I25" s="145"/>
      <c r="J25" s="145"/>
      <c r="K25" s="145"/>
      <c r="L25" s="145"/>
      <c r="M25" s="139" t="s">
        <v>37</v>
      </c>
      <c r="N25" s="140"/>
      <c r="O25" s="140"/>
      <c r="P25" s="140"/>
      <c r="Q25" s="141"/>
      <c r="R25" s="5"/>
      <c r="S25" s="5"/>
      <c r="T25" s="5"/>
      <c r="U25" s="5"/>
    </row>
    <row r="26" spans="1:21" ht="18.75" customHeight="1" x14ac:dyDescent="0.25">
      <c r="A26" s="12">
        <v>9</v>
      </c>
      <c r="B26" s="97" t="s">
        <v>52</v>
      </c>
      <c r="C26" s="98"/>
      <c r="D26" s="46"/>
      <c r="E26" s="144" t="s">
        <v>53</v>
      </c>
      <c r="F26" s="145"/>
      <c r="G26" s="145"/>
      <c r="H26" s="145"/>
      <c r="I26" s="145"/>
      <c r="J26" s="145"/>
      <c r="K26" s="145"/>
      <c r="L26" s="145"/>
      <c r="M26" s="139" t="s">
        <v>37</v>
      </c>
      <c r="N26" s="140"/>
      <c r="O26" s="140"/>
      <c r="P26" s="140"/>
      <c r="Q26" s="141"/>
      <c r="R26" s="5"/>
      <c r="S26" s="5"/>
      <c r="T26" s="5"/>
    </row>
    <row r="27" spans="1:21" x14ac:dyDescent="0.25">
      <c r="A27" s="12">
        <v>10</v>
      </c>
      <c r="B27" s="97" t="s">
        <v>54</v>
      </c>
      <c r="C27" s="98"/>
      <c r="D27" s="46"/>
      <c r="E27" s="144" t="s">
        <v>55</v>
      </c>
      <c r="F27" s="145"/>
      <c r="G27" s="145"/>
      <c r="H27" s="145"/>
      <c r="I27" s="145"/>
      <c r="J27" s="145"/>
      <c r="K27" s="145"/>
      <c r="L27" s="145"/>
      <c r="M27" s="139" t="s">
        <v>37</v>
      </c>
      <c r="N27" s="140"/>
      <c r="O27" s="140"/>
      <c r="P27" s="140"/>
      <c r="Q27" s="141"/>
      <c r="R27" s="5"/>
      <c r="S27" s="5"/>
      <c r="T27" s="5"/>
    </row>
    <row r="28" spans="1:21" x14ac:dyDescent="0.25">
      <c r="A28" s="12">
        <v>11</v>
      </c>
      <c r="B28" s="97" t="s">
        <v>56</v>
      </c>
      <c r="C28" s="98"/>
      <c r="D28" s="46"/>
      <c r="E28" s="144" t="s">
        <v>57</v>
      </c>
      <c r="F28" s="145"/>
      <c r="G28" s="145"/>
      <c r="H28" s="145"/>
      <c r="I28" s="145"/>
      <c r="J28" s="145"/>
      <c r="K28" s="145"/>
      <c r="L28" s="145"/>
      <c r="M28" s="139" t="s">
        <v>37</v>
      </c>
      <c r="N28" s="140"/>
      <c r="O28" s="140"/>
      <c r="P28" s="140"/>
      <c r="Q28" s="141"/>
      <c r="R28" s="5"/>
      <c r="S28" s="5"/>
      <c r="T28" s="5"/>
    </row>
    <row r="29" spans="1:21" x14ac:dyDescent="0.25">
      <c r="A29" s="12">
        <v>12</v>
      </c>
      <c r="B29" s="97" t="s">
        <v>58</v>
      </c>
      <c r="C29" s="98"/>
      <c r="D29" s="46"/>
      <c r="E29" s="144" t="s">
        <v>59</v>
      </c>
      <c r="F29" s="145"/>
      <c r="G29" s="145"/>
      <c r="H29" s="145"/>
      <c r="I29" s="145"/>
      <c r="J29" s="145"/>
      <c r="K29" s="145"/>
      <c r="L29" s="145"/>
      <c r="M29" s="139" t="s">
        <v>37</v>
      </c>
      <c r="N29" s="140"/>
      <c r="O29" s="140"/>
      <c r="P29" s="140"/>
      <c r="Q29" s="141"/>
      <c r="R29" s="5"/>
      <c r="S29" s="5"/>
      <c r="T29" s="5"/>
    </row>
    <row r="30" spans="1:21" x14ac:dyDescent="0.25">
      <c r="A30" s="12">
        <v>13</v>
      </c>
      <c r="B30" s="97" t="s">
        <v>60</v>
      </c>
      <c r="C30" s="98"/>
      <c r="D30" s="46"/>
      <c r="E30" s="144" t="s">
        <v>61</v>
      </c>
      <c r="F30" s="145"/>
      <c r="G30" s="145"/>
      <c r="H30" s="145"/>
      <c r="I30" s="145"/>
      <c r="J30" s="145"/>
      <c r="K30" s="145"/>
      <c r="L30" s="145"/>
      <c r="M30" s="139" t="s">
        <v>37</v>
      </c>
      <c r="N30" s="140"/>
      <c r="O30" s="140"/>
      <c r="P30" s="140"/>
      <c r="Q30" s="141"/>
      <c r="R30" s="5"/>
      <c r="S30" s="5"/>
      <c r="T30" s="5"/>
    </row>
    <row r="31" spans="1:21" x14ac:dyDescent="0.25">
      <c r="A31" s="12">
        <v>14</v>
      </c>
      <c r="B31" s="97" t="s">
        <v>62</v>
      </c>
      <c r="C31" s="98"/>
      <c r="D31" s="46"/>
      <c r="E31" s="144" t="s">
        <v>63</v>
      </c>
      <c r="F31" s="145"/>
      <c r="G31" s="145"/>
      <c r="H31" s="145"/>
      <c r="I31" s="145"/>
      <c r="J31" s="145"/>
      <c r="K31" s="145"/>
      <c r="L31" s="145"/>
      <c r="M31" s="139" t="s">
        <v>37</v>
      </c>
      <c r="N31" s="140"/>
      <c r="O31" s="140"/>
      <c r="P31" s="140"/>
      <c r="Q31" s="141"/>
      <c r="R31" s="5"/>
      <c r="S31" s="5"/>
      <c r="T31" s="5"/>
    </row>
    <row r="32" spans="1:21" x14ac:dyDescent="0.25">
      <c r="A32" s="12">
        <v>15</v>
      </c>
      <c r="B32" s="97" t="s">
        <v>64</v>
      </c>
      <c r="C32" s="98"/>
      <c r="D32" s="46"/>
      <c r="E32" s="144" t="s">
        <v>65</v>
      </c>
      <c r="F32" s="145"/>
      <c r="G32" s="145"/>
      <c r="H32" s="145"/>
      <c r="I32" s="145"/>
      <c r="J32" s="145"/>
      <c r="K32" s="145"/>
      <c r="L32" s="145"/>
      <c r="M32" s="139" t="s">
        <v>37</v>
      </c>
      <c r="N32" s="140"/>
      <c r="O32" s="140"/>
      <c r="P32" s="140"/>
      <c r="Q32" s="141"/>
      <c r="R32" s="5"/>
      <c r="S32" s="5"/>
      <c r="T32" s="5"/>
    </row>
    <row r="33" spans="1:21" x14ac:dyDescent="0.25">
      <c r="A33" s="12">
        <v>16</v>
      </c>
      <c r="B33" s="97"/>
      <c r="C33" s="98"/>
      <c r="D33" s="46"/>
      <c r="E33" s="144"/>
      <c r="F33" s="145"/>
      <c r="G33" s="145"/>
      <c r="H33" s="145"/>
      <c r="I33" s="145"/>
      <c r="J33" s="145"/>
      <c r="K33" s="145"/>
      <c r="L33" s="145"/>
      <c r="M33" s="139"/>
      <c r="N33" s="140"/>
      <c r="O33" s="140"/>
      <c r="P33" s="140"/>
      <c r="Q33" s="141"/>
      <c r="R33" s="5"/>
      <c r="S33" s="5"/>
      <c r="T33" s="5"/>
    </row>
    <row r="34" spans="1:21" ht="14.25" customHeight="1" x14ac:dyDescent="0.3">
      <c r="A34" s="12"/>
      <c r="B34" s="75"/>
      <c r="C34" s="75"/>
      <c r="D34" s="75"/>
      <c r="E34" s="75"/>
      <c r="F34" s="75"/>
      <c r="G34" s="75"/>
      <c r="H34" s="75"/>
      <c r="I34" s="76"/>
      <c r="J34" s="76"/>
      <c r="K34" s="76"/>
      <c r="L34" s="76"/>
      <c r="M34" s="76"/>
      <c r="N34" s="76"/>
      <c r="O34" s="76"/>
      <c r="P34" s="77"/>
      <c r="Q34" s="77"/>
      <c r="R34" s="13"/>
      <c r="S34" s="2"/>
      <c r="T34" s="2"/>
    </row>
    <row r="35" spans="1:21" ht="42" customHeight="1" x14ac:dyDescent="0.3">
      <c r="A35" s="6"/>
      <c r="B35" s="146" t="s">
        <v>26</v>
      </c>
      <c r="C35" s="146"/>
      <c r="D35" s="146"/>
      <c r="E35" s="146"/>
      <c r="F35" s="146"/>
      <c r="G35" s="146"/>
      <c r="H35" s="146"/>
      <c r="I35" s="146"/>
      <c r="J35" s="146"/>
      <c r="K35" s="146"/>
      <c r="L35" s="146"/>
      <c r="M35" s="146"/>
      <c r="N35" s="146"/>
      <c r="O35" s="146"/>
      <c r="P35" s="146"/>
      <c r="Q35" s="146"/>
      <c r="R35" s="5"/>
      <c r="S35" s="5"/>
      <c r="T35" s="2"/>
    </row>
    <row r="36" spans="1:21" ht="15.75" thickBot="1" x14ac:dyDescent="0.3"/>
    <row r="37" spans="1:21" ht="19.5" thickBot="1" x14ac:dyDescent="0.3">
      <c r="A37" s="33"/>
      <c r="B37" s="112" t="s">
        <v>21</v>
      </c>
      <c r="C37" s="113"/>
      <c r="D37" s="113"/>
      <c r="E37" s="113"/>
      <c r="F37" s="113"/>
      <c r="G37" s="114"/>
      <c r="H37" s="34"/>
      <c r="I37" s="130" t="s">
        <v>29</v>
      </c>
      <c r="J37" s="131"/>
      <c r="K37" s="131"/>
      <c r="L37" s="131"/>
      <c r="M37" s="131"/>
      <c r="N37" s="131"/>
      <c r="O37" s="131"/>
      <c r="P37" s="131"/>
      <c r="Q37" s="132"/>
      <c r="R37" s="32"/>
      <c r="S37" s="115" t="s">
        <v>22</v>
      </c>
      <c r="T37" s="116"/>
      <c r="U37" s="33"/>
    </row>
    <row r="38" spans="1:21" ht="9.75" customHeight="1" x14ac:dyDescent="0.25">
      <c r="A38" s="8"/>
      <c r="B38" s="106" t="s">
        <v>9</v>
      </c>
      <c r="C38" s="107"/>
      <c r="D38" s="107"/>
      <c r="E38" s="107"/>
      <c r="F38" s="107"/>
      <c r="G38" s="108"/>
      <c r="H38" s="23"/>
      <c r="I38" s="123" t="s">
        <v>30</v>
      </c>
      <c r="J38" s="124"/>
      <c r="K38" s="124"/>
      <c r="L38" s="124"/>
      <c r="M38" s="124"/>
      <c r="N38" s="124"/>
      <c r="O38" s="124"/>
      <c r="P38" s="124"/>
      <c r="Q38" s="125"/>
      <c r="R38" s="35"/>
      <c r="S38" s="117" t="s">
        <v>27</v>
      </c>
      <c r="T38" s="118"/>
    </row>
    <row r="39" spans="1:21" ht="80.25" customHeight="1" thickBot="1" x14ac:dyDescent="0.3">
      <c r="A39" s="8"/>
      <c r="B39" s="109" t="s">
        <v>11</v>
      </c>
      <c r="C39" s="110"/>
      <c r="D39" s="110"/>
      <c r="E39" s="110"/>
      <c r="F39" s="110"/>
      <c r="G39" s="111"/>
      <c r="H39" s="24"/>
      <c r="I39" s="126"/>
      <c r="J39" s="127"/>
      <c r="K39" s="127"/>
      <c r="L39" s="127"/>
      <c r="M39" s="127"/>
      <c r="N39" s="127"/>
      <c r="O39" s="127"/>
      <c r="P39" s="127"/>
      <c r="Q39" s="128"/>
      <c r="R39" s="36"/>
      <c r="S39" s="119"/>
      <c r="T39" s="120"/>
    </row>
    <row r="40" spans="1:21" ht="111.75" customHeight="1" x14ac:dyDescent="0.25">
      <c r="A40" s="39"/>
      <c r="B40" s="40" t="s">
        <v>7</v>
      </c>
      <c r="C40" s="41" t="s">
        <v>8</v>
      </c>
      <c r="D40" s="41" t="s">
        <v>5</v>
      </c>
      <c r="E40" s="42" t="s">
        <v>12</v>
      </c>
      <c r="F40" s="42" t="s">
        <v>13</v>
      </c>
      <c r="G40" s="43" t="s">
        <v>18</v>
      </c>
      <c r="H40" s="62"/>
      <c r="I40" s="121" t="s">
        <v>17</v>
      </c>
      <c r="J40" s="122"/>
      <c r="K40" s="122"/>
      <c r="L40" s="122"/>
      <c r="M40" s="122"/>
      <c r="N40" s="121" t="s">
        <v>19</v>
      </c>
      <c r="O40" s="129"/>
      <c r="P40" s="122" t="s">
        <v>20</v>
      </c>
      <c r="Q40" s="129"/>
      <c r="R40" s="66"/>
      <c r="S40" s="44" t="s">
        <v>32</v>
      </c>
      <c r="T40" s="45" t="s">
        <v>28</v>
      </c>
      <c r="U40" s="18"/>
    </row>
    <row r="41" spans="1:21" s="33" customFormat="1" ht="41.25" customHeight="1" x14ac:dyDescent="0.25">
      <c r="A41" s="12">
        <v>1</v>
      </c>
      <c r="B41" s="37" t="str">
        <f>B18</f>
        <v>ABC CH 21 Perth</v>
      </c>
      <c r="C41" s="38">
        <f t="shared" ref="C41:D55" si="0">D18</f>
        <v>0</v>
      </c>
      <c r="D41" s="38" t="str">
        <f t="shared" si="0"/>
        <v>Perth</v>
      </c>
      <c r="E41" s="53">
        <v>6317</v>
      </c>
      <c r="F41" s="87">
        <v>6315.06</v>
      </c>
      <c r="G41" s="54">
        <f t="shared" ref="G41:G55" si="1">IF(ISERROR(F41/E41)," ",F41/E41)</f>
        <v>0.9996928921956626</v>
      </c>
      <c r="H41" s="63"/>
      <c r="I41" s="51">
        <v>1</v>
      </c>
      <c r="J41" s="69" t="s">
        <v>15</v>
      </c>
      <c r="K41" s="68">
        <v>21</v>
      </c>
      <c r="L41" s="69" t="s">
        <v>14</v>
      </c>
      <c r="M41" s="70">
        <f t="shared" ref="M41:M55" si="2">IF(I41+K41&gt;0,(I41*60+K41)/60,"  ")</f>
        <v>1.35</v>
      </c>
      <c r="N41" s="71">
        <f t="shared" ref="N41:N55" si="3">IF(ISERROR(O41/24)," ",O41/24)</f>
        <v>2.4583333333316654E-2</v>
      </c>
      <c r="O41" s="72">
        <f t="shared" ref="O41:O55" si="4">IF(ISERROR(IF(M41&gt;0,E41*T41-F41-M41))," ",E41*T41-F41-M41)</f>
        <v>0.58999999999959973</v>
      </c>
      <c r="P41" s="50">
        <f t="shared" ref="P41:P55" si="5">IF(ISERROR(Q41/24)," ",Q41/24)</f>
        <v>8.0833333333316659E-2</v>
      </c>
      <c r="Q41" s="72">
        <f t="shared" ref="Q41:Q55" si="6">IF(ISERROR(IF(M41&gt;0,M41+O41)),"  ",M41+O41)</f>
        <v>1.9399999999995998</v>
      </c>
      <c r="R41" s="67"/>
      <c r="S41" s="55"/>
      <c r="T41" s="49">
        <v>1</v>
      </c>
      <c r="U41" s="56"/>
    </row>
    <row r="42" spans="1:21" ht="15" customHeight="1" x14ac:dyDescent="0.25">
      <c r="A42" s="12">
        <v>2</v>
      </c>
      <c r="B42" s="37" t="str">
        <f>B19</f>
        <v>ABC CH 21 West Aust</v>
      </c>
      <c r="C42" s="38">
        <f t="shared" si="0"/>
        <v>0</v>
      </c>
      <c r="D42" s="38" t="str">
        <f t="shared" si="0"/>
        <v>Western Australia</v>
      </c>
      <c r="E42" s="87">
        <v>6317</v>
      </c>
      <c r="F42" s="87">
        <v>6315.07</v>
      </c>
      <c r="G42" s="54">
        <f t="shared" si="1"/>
        <v>0.99969447522558175</v>
      </c>
      <c r="H42" s="63"/>
      <c r="I42" s="51">
        <v>1</v>
      </c>
      <c r="J42" s="69" t="s">
        <v>15</v>
      </c>
      <c r="K42" s="68">
        <v>21</v>
      </c>
      <c r="L42" s="69" t="s">
        <v>14</v>
      </c>
      <c r="M42" s="70">
        <f t="shared" si="2"/>
        <v>1.35</v>
      </c>
      <c r="N42" s="71">
        <f t="shared" si="3"/>
        <v>2.4166666666678788E-2</v>
      </c>
      <c r="O42" s="72">
        <f t="shared" si="4"/>
        <v>0.58000000000029095</v>
      </c>
      <c r="P42" s="50">
        <f t="shared" si="5"/>
        <v>8.0416666666678793E-2</v>
      </c>
      <c r="Q42" s="72">
        <f t="shared" si="6"/>
        <v>1.930000000000291</v>
      </c>
      <c r="R42" s="67"/>
      <c r="S42" s="55"/>
      <c r="T42" s="49">
        <v>1</v>
      </c>
      <c r="U42" s="56"/>
    </row>
    <row r="43" spans="1:21" ht="48.75" customHeight="1" x14ac:dyDescent="0.25">
      <c r="A43" s="12">
        <v>3</v>
      </c>
      <c r="B43" s="37" t="str">
        <f t="shared" ref="B43:B55" si="7">B20</f>
        <v>ABC CH 21 Adelaide</v>
      </c>
      <c r="C43" s="38">
        <f t="shared" si="0"/>
        <v>0</v>
      </c>
      <c r="D43" s="38" t="str">
        <f t="shared" si="0"/>
        <v xml:space="preserve">Adelaide </v>
      </c>
      <c r="E43" s="87">
        <v>6317</v>
      </c>
      <c r="F43" s="87">
        <v>6315.39</v>
      </c>
      <c r="G43" s="54">
        <f t="shared" si="1"/>
        <v>0.99974513218299832</v>
      </c>
      <c r="H43" s="63"/>
      <c r="I43" s="51">
        <v>0</v>
      </c>
      <c r="J43" s="69" t="s">
        <v>15</v>
      </c>
      <c r="K43" s="68">
        <v>44</v>
      </c>
      <c r="L43" s="69" t="s">
        <v>14</v>
      </c>
      <c r="M43" s="70">
        <f t="shared" si="2"/>
        <v>0.73333333333333328</v>
      </c>
      <c r="N43" s="71">
        <f t="shared" si="3"/>
        <v>3.6527777777764135E-2</v>
      </c>
      <c r="O43" s="72">
        <f t="shared" si="4"/>
        <v>0.8766666666663393</v>
      </c>
      <c r="P43" s="50">
        <f t="shared" si="5"/>
        <v>6.7083333333319686E-2</v>
      </c>
      <c r="Q43" s="72">
        <f t="shared" si="6"/>
        <v>1.6099999999996726</v>
      </c>
      <c r="R43" s="52"/>
      <c r="S43" s="55"/>
      <c r="T43" s="49">
        <v>1</v>
      </c>
      <c r="U43" s="56"/>
    </row>
    <row r="44" spans="1:21" s="18" customFormat="1" ht="51" customHeight="1" x14ac:dyDescent="0.25">
      <c r="A44" s="12">
        <v>4</v>
      </c>
      <c r="B44" s="37" t="str">
        <f t="shared" si="7"/>
        <v>ABC CH 21 Sth Aust</v>
      </c>
      <c r="C44" s="38">
        <f t="shared" si="0"/>
        <v>0</v>
      </c>
      <c r="D44" s="38" t="str">
        <f t="shared" si="0"/>
        <v>South Australia</v>
      </c>
      <c r="E44" s="87">
        <v>6317</v>
      </c>
      <c r="F44" s="87">
        <v>6315.39</v>
      </c>
      <c r="G44" s="54">
        <f t="shared" si="1"/>
        <v>0.99974513218299832</v>
      </c>
      <c r="H44" s="64"/>
      <c r="I44" s="51">
        <v>0</v>
      </c>
      <c r="J44" s="69" t="s">
        <v>15</v>
      </c>
      <c r="K44" s="68">
        <v>44</v>
      </c>
      <c r="L44" s="69" t="s">
        <v>14</v>
      </c>
      <c r="M44" s="70">
        <f t="shared" si="2"/>
        <v>0.73333333333333328</v>
      </c>
      <c r="N44" s="71">
        <f t="shared" si="3"/>
        <v>3.6527777777764135E-2</v>
      </c>
      <c r="O44" s="72">
        <f t="shared" si="4"/>
        <v>0.8766666666663393</v>
      </c>
      <c r="P44" s="50">
        <f t="shared" si="5"/>
        <v>6.7083333333319686E-2</v>
      </c>
      <c r="Q44" s="72">
        <f t="shared" si="6"/>
        <v>1.6099999999996726</v>
      </c>
      <c r="R44" s="52"/>
      <c r="S44" s="55"/>
      <c r="T44" s="49">
        <v>1</v>
      </c>
      <c r="U44" s="56"/>
    </row>
    <row r="45" spans="1:21" ht="29.1" customHeight="1" x14ac:dyDescent="0.25">
      <c r="A45" s="12">
        <v>5</v>
      </c>
      <c r="B45" s="37" t="str">
        <f t="shared" si="7"/>
        <v>ABC CH 21 Darwin</v>
      </c>
      <c r="C45" s="38">
        <f t="shared" si="0"/>
        <v>0</v>
      </c>
      <c r="D45" s="38" t="str">
        <f t="shared" si="0"/>
        <v>Darwin</v>
      </c>
      <c r="E45" s="87">
        <v>6317</v>
      </c>
      <c r="F45" s="87">
        <v>6315.52</v>
      </c>
      <c r="G45" s="54">
        <f t="shared" si="1"/>
        <v>0.99976571157194882</v>
      </c>
      <c r="H45" s="64"/>
      <c r="I45" s="51">
        <v>0</v>
      </c>
      <c r="J45" s="69" t="s">
        <v>15</v>
      </c>
      <c r="K45" s="68">
        <v>43</v>
      </c>
      <c r="L45" s="69" t="s">
        <v>14</v>
      </c>
      <c r="M45" s="70">
        <f t="shared" si="2"/>
        <v>0.71666666666666667</v>
      </c>
      <c r="N45" s="71">
        <f t="shared" si="3"/>
        <v>3.1805555555537365E-2</v>
      </c>
      <c r="O45" s="72">
        <f t="shared" si="4"/>
        <v>0.76333333333289677</v>
      </c>
      <c r="P45" s="50">
        <f t="shared" si="5"/>
        <v>6.1666666666648474E-2</v>
      </c>
      <c r="Q45" s="72">
        <f t="shared" si="6"/>
        <v>1.4799999999995634</v>
      </c>
      <c r="R45" s="52"/>
      <c r="S45" s="55"/>
      <c r="T45" s="49">
        <v>1</v>
      </c>
      <c r="U45" s="56"/>
    </row>
    <row r="46" spans="1:21" ht="29.1" customHeight="1" x14ac:dyDescent="0.25">
      <c r="A46" s="12">
        <v>6</v>
      </c>
      <c r="B46" s="37" t="str">
        <f>B23</f>
        <v>ABC CH 21 Nth Territory</v>
      </c>
      <c r="C46" s="38">
        <f t="shared" si="0"/>
        <v>0</v>
      </c>
      <c r="D46" s="38" t="str">
        <f t="shared" si="0"/>
        <v>Northern Territory</v>
      </c>
      <c r="E46" s="87">
        <v>6317</v>
      </c>
      <c r="F46" s="87">
        <v>6315.52</v>
      </c>
      <c r="G46" s="54">
        <f t="shared" si="1"/>
        <v>0.99976571157194882</v>
      </c>
      <c r="H46" s="64"/>
      <c r="I46" s="51">
        <v>0</v>
      </c>
      <c r="J46" s="69" t="s">
        <v>15</v>
      </c>
      <c r="K46" s="68">
        <v>43</v>
      </c>
      <c r="L46" s="69" t="s">
        <v>14</v>
      </c>
      <c r="M46" s="70">
        <f t="shared" si="2"/>
        <v>0.71666666666666667</v>
      </c>
      <c r="N46" s="71">
        <f t="shared" si="3"/>
        <v>3.1805555555537365E-2</v>
      </c>
      <c r="O46" s="72">
        <f t="shared" si="4"/>
        <v>0.76333333333289677</v>
      </c>
      <c r="P46" s="50">
        <f t="shared" si="5"/>
        <v>6.1666666666648474E-2</v>
      </c>
      <c r="Q46" s="72">
        <f t="shared" si="6"/>
        <v>1.4799999999995634</v>
      </c>
      <c r="R46" s="52"/>
      <c r="S46" s="55"/>
      <c r="T46" s="49">
        <v>1</v>
      </c>
    </row>
    <row r="47" spans="1:21" ht="29.1" customHeight="1" x14ac:dyDescent="0.25">
      <c r="A47" s="12">
        <v>7</v>
      </c>
      <c r="B47" s="37" t="str">
        <f t="shared" si="7"/>
        <v>ABC CH 21 Brisbane</v>
      </c>
      <c r="C47" s="38">
        <f t="shared" si="0"/>
        <v>0</v>
      </c>
      <c r="D47" s="38" t="str">
        <f t="shared" si="0"/>
        <v>Brisbane</v>
      </c>
      <c r="E47" s="87">
        <v>6317</v>
      </c>
      <c r="F47" s="87">
        <v>6315.5</v>
      </c>
      <c r="G47" s="54">
        <f t="shared" si="1"/>
        <v>0.99976254551211019</v>
      </c>
      <c r="H47" s="64"/>
      <c r="I47" s="51">
        <v>0</v>
      </c>
      <c r="J47" s="69" t="s">
        <v>15</v>
      </c>
      <c r="K47" s="68">
        <v>45</v>
      </c>
      <c r="L47" s="69" t="s">
        <v>14</v>
      </c>
      <c r="M47" s="70">
        <f t="shared" si="2"/>
        <v>0.75</v>
      </c>
      <c r="N47" s="71">
        <f t="shared" si="3"/>
        <v>3.125E-2</v>
      </c>
      <c r="O47" s="72">
        <f t="shared" si="4"/>
        <v>0.75</v>
      </c>
      <c r="P47" s="50">
        <f t="shared" si="5"/>
        <v>6.25E-2</v>
      </c>
      <c r="Q47" s="72">
        <f t="shared" si="6"/>
        <v>1.5</v>
      </c>
      <c r="R47" s="52"/>
      <c r="S47" s="55"/>
      <c r="T47" s="49">
        <v>1</v>
      </c>
    </row>
    <row r="48" spans="1:21" ht="29.1" customHeight="1" x14ac:dyDescent="0.25">
      <c r="A48" s="12">
        <v>8</v>
      </c>
      <c r="B48" s="37" t="str">
        <f t="shared" si="7"/>
        <v>ABC CH 21 Queensland</v>
      </c>
      <c r="C48" s="38">
        <f t="shared" si="0"/>
        <v>0</v>
      </c>
      <c r="D48" s="38" t="str">
        <f t="shared" si="0"/>
        <v xml:space="preserve">Queensland </v>
      </c>
      <c r="E48" s="87">
        <v>6317</v>
      </c>
      <c r="F48" s="87">
        <v>6315.5</v>
      </c>
      <c r="G48" s="54">
        <f t="shared" si="1"/>
        <v>0.99976254551211019</v>
      </c>
      <c r="H48" s="64"/>
      <c r="I48" s="51">
        <v>0</v>
      </c>
      <c r="J48" s="69" t="s">
        <v>15</v>
      </c>
      <c r="K48" s="68">
        <v>45</v>
      </c>
      <c r="L48" s="69" t="s">
        <v>14</v>
      </c>
      <c r="M48" s="70">
        <f t="shared" si="2"/>
        <v>0.75</v>
      </c>
      <c r="N48" s="71">
        <f t="shared" si="3"/>
        <v>3.125E-2</v>
      </c>
      <c r="O48" s="72">
        <f t="shared" si="4"/>
        <v>0.75</v>
      </c>
      <c r="P48" s="50">
        <f t="shared" si="5"/>
        <v>6.25E-2</v>
      </c>
      <c r="Q48" s="72">
        <f t="shared" si="6"/>
        <v>1.5</v>
      </c>
      <c r="R48" s="52"/>
      <c r="S48" s="55"/>
      <c r="T48" s="49">
        <v>1</v>
      </c>
    </row>
    <row r="49" spans="1:21" ht="29.1" customHeight="1" x14ac:dyDescent="0.25">
      <c r="A49" s="12">
        <v>9</v>
      </c>
      <c r="B49" s="37" t="str">
        <f t="shared" si="7"/>
        <v>ABC CH 21 Sydney</v>
      </c>
      <c r="C49" s="38">
        <f t="shared" si="0"/>
        <v>0</v>
      </c>
      <c r="D49" s="38" t="str">
        <f t="shared" si="0"/>
        <v>Sydney</v>
      </c>
      <c r="E49" s="87">
        <v>6317</v>
      </c>
      <c r="F49" s="87">
        <v>6314.03</v>
      </c>
      <c r="G49" s="54">
        <f t="shared" si="1"/>
        <v>0.99952984011397816</v>
      </c>
      <c r="H49" s="64"/>
      <c r="I49" s="51">
        <v>1</v>
      </c>
      <c r="J49" s="69" t="s">
        <v>15</v>
      </c>
      <c r="K49" s="68">
        <v>44</v>
      </c>
      <c r="L49" s="69" t="s">
        <v>14</v>
      </c>
      <c r="M49" s="70">
        <f t="shared" si="2"/>
        <v>1.7333333333333334</v>
      </c>
      <c r="N49" s="71">
        <f t="shared" si="3"/>
        <v>5.1527777777788386E-2</v>
      </c>
      <c r="O49" s="72">
        <f t="shared" si="4"/>
        <v>1.2366666666669213</v>
      </c>
      <c r="P49" s="50">
        <f t="shared" si="5"/>
        <v>0.12375000000001062</v>
      </c>
      <c r="Q49" s="72">
        <f t="shared" si="6"/>
        <v>2.9700000000002547</v>
      </c>
      <c r="R49" s="52"/>
      <c r="S49" s="55"/>
      <c r="T49" s="49">
        <v>1</v>
      </c>
    </row>
    <row r="50" spans="1:21" ht="29.1" customHeight="1" x14ac:dyDescent="0.25">
      <c r="A50" s="12">
        <v>10</v>
      </c>
      <c r="B50" s="37" t="str">
        <f t="shared" si="7"/>
        <v>ABC CH 21 NSW</v>
      </c>
      <c r="C50" s="38">
        <f t="shared" si="0"/>
        <v>0</v>
      </c>
      <c r="D50" s="38" t="str">
        <f t="shared" si="0"/>
        <v xml:space="preserve">New South Wales </v>
      </c>
      <c r="E50" s="87">
        <v>6317</v>
      </c>
      <c r="F50" s="87">
        <v>6314.03</v>
      </c>
      <c r="G50" s="54">
        <f t="shared" si="1"/>
        <v>0.99952984011397816</v>
      </c>
      <c r="H50" s="64"/>
      <c r="I50" s="51">
        <v>1</v>
      </c>
      <c r="J50" s="69" t="s">
        <v>15</v>
      </c>
      <c r="K50" s="68">
        <v>44</v>
      </c>
      <c r="L50" s="69" t="s">
        <v>14</v>
      </c>
      <c r="M50" s="70">
        <f t="shared" si="2"/>
        <v>1.7333333333333334</v>
      </c>
      <c r="N50" s="71">
        <f t="shared" si="3"/>
        <v>5.1527777777788386E-2</v>
      </c>
      <c r="O50" s="72">
        <f t="shared" si="4"/>
        <v>1.2366666666669213</v>
      </c>
      <c r="P50" s="50">
        <f t="shared" si="5"/>
        <v>0.12375000000001062</v>
      </c>
      <c r="Q50" s="72">
        <f t="shared" si="6"/>
        <v>2.9700000000002547</v>
      </c>
      <c r="R50" s="52"/>
      <c r="S50" s="55"/>
      <c r="T50" s="49">
        <v>1</v>
      </c>
    </row>
    <row r="51" spans="1:21" ht="29.1" customHeight="1" x14ac:dyDescent="0.25">
      <c r="A51" s="12">
        <v>11</v>
      </c>
      <c r="B51" s="37" t="str">
        <f t="shared" si="7"/>
        <v>ABC CH 21 ACT</v>
      </c>
      <c r="C51" s="38">
        <f t="shared" si="0"/>
        <v>0</v>
      </c>
      <c r="D51" s="38" t="str">
        <f t="shared" si="0"/>
        <v>ACT</v>
      </c>
      <c r="E51" s="87">
        <v>6317</v>
      </c>
      <c r="F51" s="87">
        <v>6314.04</v>
      </c>
      <c r="G51" s="54">
        <f t="shared" si="1"/>
        <v>0.99953142314389742</v>
      </c>
      <c r="H51" s="64"/>
      <c r="I51" s="51">
        <v>1</v>
      </c>
      <c r="J51" s="69" t="s">
        <v>15</v>
      </c>
      <c r="K51" s="68">
        <v>12</v>
      </c>
      <c r="L51" s="69" t="s">
        <v>14</v>
      </c>
      <c r="M51" s="70">
        <f t="shared" si="2"/>
        <v>1.2</v>
      </c>
      <c r="N51" s="71">
        <f t="shared" si="3"/>
        <v>7.3333333333334846E-2</v>
      </c>
      <c r="O51" s="72">
        <f t="shared" si="4"/>
        <v>1.7600000000000364</v>
      </c>
      <c r="P51" s="50">
        <f t="shared" si="5"/>
        <v>0.12333333333333485</v>
      </c>
      <c r="Q51" s="72">
        <f t="shared" si="6"/>
        <v>2.9600000000000364</v>
      </c>
      <c r="R51" s="52"/>
      <c r="S51" s="55"/>
      <c r="T51" s="49">
        <v>1</v>
      </c>
    </row>
    <row r="52" spans="1:21" ht="29.1" customHeight="1" x14ac:dyDescent="0.25">
      <c r="A52" s="12">
        <v>12</v>
      </c>
      <c r="B52" s="37" t="str">
        <f t="shared" si="7"/>
        <v>ABC CH 21 Melbourne</v>
      </c>
      <c r="C52" s="38">
        <f t="shared" si="0"/>
        <v>0</v>
      </c>
      <c r="D52" s="38" t="str">
        <f t="shared" si="0"/>
        <v>Melbourne</v>
      </c>
      <c r="E52" s="87">
        <v>6317</v>
      </c>
      <c r="F52" s="87">
        <v>6314.04</v>
      </c>
      <c r="G52" s="54">
        <f t="shared" si="1"/>
        <v>0.99953142314389742</v>
      </c>
      <c r="H52" s="64"/>
      <c r="I52" s="51">
        <v>1</v>
      </c>
      <c r="J52" s="69" t="s">
        <v>15</v>
      </c>
      <c r="K52" s="68">
        <v>10</v>
      </c>
      <c r="L52" s="69" t="s">
        <v>14</v>
      </c>
      <c r="M52" s="70">
        <f t="shared" si="2"/>
        <v>1.1666666666666667</v>
      </c>
      <c r="N52" s="71">
        <f t="shared" si="3"/>
        <v>7.472222222222373E-2</v>
      </c>
      <c r="O52" s="72">
        <f t="shared" si="4"/>
        <v>1.7933333333333696</v>
      </c>
      <c r="P52" s="50">
        <f t="shared" si="5"/>
        <v>0.12333333333333485</v>
      </c>
      <c r="Q52" s="72">
        <f t="shared" si="6"/>
        <v>2.9600000000000364</v>
      </c>
      <c r="R52" s="52"/>
      <c r="S52" s="55"/>
      <c r="T52" s="49">
        <v>1</v>
      </c>
    </row>
    <row r="53" spans="1:21" ht="29.1" customHeight="1" x14ac:dyDescent="0.25">
      <c r="A53" s="12">
        <v>13</v>
      </c>
      <c r="B53" s="37" t="str">
        <f t="shared" si="7"/>
        <v>ABC CH 21 Victoria</v>
      </c>
      <c r="C53" s="38">
        <f t="shared" si="0"/>
        <v>0</v>
      </c>
      <c r="D53" s="38" t="str">
        <f t="shared" si="0"/>
        <v>Victoria</v>
      </c>
      <c r="E53" s="87">
        <v>6317</v>
      </c>
      <c r="F53" s="87">
        <v>6314.04</v>
      </c>
      <c r="G53" s="54">
        <f t="shared" si="1"/>
        <v>0.99953142314389742</v>
      </c>
      <c r="H53" s="65"/>
      <c r="I53" s="51">
        <v>1</v>
      </c>
      <c r="J53" s="69" t="s">
        <v>15</v>
      </c>
      <c r="K53" s="68">
        <v>10</v>
      </c>
      <c r="L53" s="69" t="s">
        <v>14</v>
      </c>
      <c r="M53" s="70">
        <f t="shared" si="2"/>
        <v>1.1666666666666667</v>
      </c>
      <c r="N53" s="71">
        <f t="shared" si="3"/>
        <v>7.472222222222373E-2</v>
      </c>
      <c r="O53" s="72">
        <f t="shared" si="4"/>
        <v>1.7933333333333696</v>
      </c>
      <c r="P53" s="50">
        <f t="shared" si="5"/>
        <v>0.12333333333333485</v>
      </c>
      <c r="Q53" s="72">
        <f t="shared" si="6"/>
        <v>2.9600000000000364</v>
      </c>
      <c r="R53" s="52"/>
      <c r="S53" s="55"/>
      <c r="T53" s="49">
        <v>1</v>
      </c>
    </row>
    <row r="54" spans="1:21" ht="29.1" customHeight="1" x14ac:dyDescent="0.25">
      <c r="A54" s="12">
        <v>14</v>
      </c>
      <c r="B54" s="37" t="str">
        <f t="shared" si="7"/>
        <v>ABC CH 21 Hobart</v>
      </c>
      <c r="C54" s="38">
        <f t="shared" si="0"/>
        <v>0</v>
      </c>
      <c r="D54" s="38" t="str">
        <f t="shared" si="0"/>
        <v>Hobart</v>
      </c>
      <c r="E54" s="87">
        <v>6317</v>
      </c>
      <c r="F54" s="53">
        <v>6313.93</v>
      </c>
      <c r="G54" s="54">
        <f t="shared" si="1"/>
        <v>0.99951400981478555</v>
      </c>
      <c r="H54" s="65"/>
      <c r="I54" s="51">
        <v>1</v>
      </c>
      <c r="J54" s="69" t="s">
        <v>15</v>
      </c>
      <c r="K54" s="68">
        <v>16</v>
      </c>
      <c r="L54" s="69" t="s">
        <v>14</v>
      </c>
      <c r="M54" s="70">
        <f t="shared" si="2"/>
        <v>1.2666666666666666</v>
      </c>
      <c r="N54" s="71">
        <f t="shared" si="3"/>
        <v>7.5138888888876765E-2</v>
      </c>
      <c r="O54" s="72">
        <f t="shared" si="4"/>
        <v>1.8033333333330424</v>
      </c>
      <c r="P54" s="50">
        <f t="shared" si="5"/>
        <v>0.12791666666665455</v>
      </c>
      <c r="Q54" s="72">
        <f t="shared" si="6"/>
        <v>3.069999999999709</v>
      </c>
      <c r="R54" s="52"/>
      <c r="S54" s="55"/>
      <c r="T54" s="49">
        <v>1</v>
      </c>
    </row>
    <row r="55" spans="1:21" ht="29.1" customHeight="1" x14ac:dyDescent="0.25">
      <c r="A55" s="12">
        <v>15</v>
      </c>
      <c r="B55" s="37" t="str">
        <f t="shared" si="7"/>
        <v>ABC CH 21 Tasmania</v>
      </c>
      <c r="C55" s="38">
        <f t="shared" si="0"/>
        <v>0</v>
      </c>
      <c r="D55" s="38" t="str">
        <f t="shared" si="0"/>
        <v>Tasmania</v>
      </c>
      <c r="E55" s="87">
        <v>6317</v>
      </c>
      <c r="F55" s="87">
        <v>6313.93</v>
      </c>
      <c r="G55" s="54">
        <f t="shared" si="1"/>
        <v>0.99951400981478555</v>
      </c>
      <c r="H55" s="65"/>
      <c r="I55" s="51">
        <v>1</v>
      </c>
      <c r="J55" s="69" t="s">
        <v>15</v>
      </c>
      <c r="K55" s="68">
        <v>16</v>
      </c>
      <c r="L55" s="69" t="s">
        <v>14</v>
      </c>
      <c r="M55" s="70">
        <f t="shared" si="2"/>
        <v>1.2666666666666666</v>
      </c>
      <c r="N55" s="71">
        <f t="shared" si="3"/>
        <v>7.5138888888876765E-2</v>
      </c>
      <c r="O55" s="72">
        <f t="shared" si="4"/>
        <v>1.8033333333330424</v>
      </c>
      <c r="P55" s="50">
        <f t="shared" si="5"/>
        <v>0.12791666666665455</v>
      </c>
      <c r="Q55" s="72">
        <f t="shared" si="6"/>
        <v>3.069999999999709</v>
      </c>
      <c r="R55" s="52"/>
      <c r="S55" s="55"/>
      <c r="T55" s="49">
        <v>1</v>
      </c>
    </row>
    <row r="56" spans="1:21" ht="29.1" customHeight="1" thickBot="1" x14ac:dyDescent="0.3">
      <c r="A56" s="12"/>
      <c r="B56" s="78"/>
      <c r="C56" s="78"/>
      <c r="D56" s="78"/>
      <c r="E56" s="79"/>
      <c r="F56" s="79"/>
      <c r="G56" s="80"/>
      <c r="H56" s="81"/>
      <c r="I56" s="82"/>
      <c r="J56" s="82"/>
      <c r="K56" s="82"/>
      <c r="L56" s="81"/>
      <c r="M56" s="81"/>
      <c r="N56" s="78"/>
      <c r="O56" s="78"/>
      <c r="P56" s="83"/>
      <c r="Q56" s="83"/>
      <c r="R56" s="78"/>
      <c r="S56" s="78"/>
      <c r="T56" s="84"/>
    </row>
    <row r="57" spans="1:21" ht="29.1" customHeight="1" thickBot="1" x14ac:dyDescent="0.3">
      <c r="A57" s="74"/>
      <c r="B57" s="133" t="s">
        <v>66</v>
      </c>
      <c r="C57" s="134"/>
      <c r="D57" s="134"/>
      <c r="E57" s="134"/>
      <c r="F57" s="134"/>
      <c r="G57" s="134"/>
      <c r="H57" s="134"/>
      <c r="I57" s="134"/>
      <c r="J57" s="134"/>
      <c r="K57" s="134"/>
      <c r="L57" s="134"/>
      <c r="M57" s="134"/>
      <c r="N57" s="134"/>
      <c r="O57" s="134"/>
      <c r="P57" s="134"/>
      <c r="Q57" s="134"/>
      <c r="R57" s="134"/>
      <c r="S57" s="134"/>
      <c r="T57" s="135"/>
      <c r="U57" s="4"/>
    </row>
    <row r="58" spans="1:21" ht="111" customHeight="1" thickBot="1" x14ac:dyDescent="0.3">
      <c r="A58" s="22"/>
      <c r="B58" s="100" t="s">
        <v>33</v>
      </c>
      <c r="C58" s="101"/>
      <c r="D58" s="101"/>
      <c r="E58" s="101"/>
      <c r="F58" s="101"/>
      <c r="G58" s="101"/>
      <c r="H58" s="101"/>
      <c r="I58" s="101"/>
      <c r="J58" s="101"/>
      <c r="K58" s="101"/>
      <c r="L58" s="101"/>
      <c r="M58" s="101"/>
      <c r="N58" s="101"/>
      <c r="O58" s="101"/>
      <c r="P58" s="101"/>
      <c r="Q58" s="101"/>
      <c r="R58" s="101"/>
      <c r="S58" s="101"/>
      <c r="T58" s="102"/>
      <c r="U58" s="7"/>
    </row>
    <row r="59" spans="1:21" ht="394.5" customHeight="1" thickBot="1" x14ac:dyDescent="0.3">
      <c r="A59" s="11"/>
      <c r="B59" s="103" t="s">
        <v>67</v>
      </c>
      <c r="C59" s="104"/>
      <c r="D59" s="104"/>
      <c r="E59" s="104"/>
      <c r="F59" s="104"/>
      <c r="G59" s="104"/>
      <c r="H59" s="104"/>
      <c r="I59" s="104"/>
      <c r="J59" s="104"/>
      <c r="K59" s="104"/>
      <c r="L59" s="104"/>
      <c r="M59" s="104"/>
      <c r="N59" s="104"/>
      <c r="O59" s="104"/>
      <c r="P59" s="104"/>
      <c r="Q59" s="104"/>
      <c r="R59" s="104"/>
      <c r="S59" s="104"/>
      <c r="T59" s="105"/>
      <c r="U59" s="7"/>
    </row>
    <row r="60" spans="1:21" ht="29.1" customHeight="1" x14ac:dyDescent="0.25"/>
    <row r="61" spans="1:21" ht="30" customHeight="1" x14ac:dyDescent="0.25"/>
    <row r="62" spans="1:21" s="4" customFormat="1" ht="30" customHeight="1" x14ac:dyDescent="0.25">
      <c r="A62" s="1"/>
      <c r="B62" s="1"/>
      <c r="C62" s="1"/>
      <c r="D62" s="1"/>
      <c r="E62" s="1"/>
      <c r="F62" s="1"/>
      <c r="G62" s="1"/>
      <c r="H62" s="1"/>
      <c r="I62" s="1"/>
      <c r="J62" s="1"/>
      <c r="K62" s="1"/>
      <c r="L62" s="1"/>
      <c r="M62" s="1"/>
      <c r="N62" s="1"/>
      <c r="O62" s="1"/>
      <c r="P62" s="47"/>
      <c r="Q62" s="47"/>
      <c r="R62" s="1"/>
      <c r="S62" s="1"/>
      <c r="T62" s="1"/>
      <c r="U62" s="1"/>
    </row>
    <row r="63" spans="1:21" ht="112.15" customHeight="1" x14ac:dyDescent="0.25"/>
    <row r="64" spans="1:21" ht="409.5" customHeight="1" x14ac:dyDescent="0.25"/>
  </sheetData>
  <sheetProtection sheet="1" selectLockedCells="1"/>
  <mergeCells count="78">
    <mergeCell ref="B35:Q35"/>
    <mergeCell ref="B8:Q8"/>
    <mergeCell ref="B10:Q10"/>
    <mergeCell ref="B2:Q3"/>
    <mergeCell ref="B4:Q4"/>
    <mergeCell ref="B5:Q5"/>
    <mergeCell ref="B6:Q6"/>
    <mergeCell ref="E33:L33"/>
    <mergeCell ref="M23:Q23"/>
    <mergeCell ref="M24:Q24"/>
    <mergeCell ref="M25:Q25"/>
    <mergeCell ref="M26:Q26"/>
    <mergeCell ref="M27:Q27"/>
    <mergeCell ref="M28:Q28"/>
    <mergeCell ref="M29:Q29"/>
    <mergeCell ref="M33:Q33"/>
    <mergeCell ref="E26:L26"/>
    <mergeCell ref="E27:L27"/>
    <mergeCell ref="M31:Q31"/>
    <mergeCell ref="M32:Q32"/>
    <mergeCell ref="M30:Q30"/>
    <mergeCell ref="E28:L28"/>
    <mergeCell ref="E29:L29"/>
    <mergeCell ref="E30:L30"/>
    <mergeCell ref="E31:L31"/>
    <mergeCell ref="E32:L32"/>
    <mergeCell ref="B29:C29"/>
    <mergeCell ref="B15:Q15"/>
    <mergeCell ref="M18:Q18"/>
    <mergeCell ref="M19:Q19"/>
    <mergeCell ref="M20:Q20"/>
    <mergeCell ref="M21:Q21"/>
    <mergeCell ref="M22:Q22"/>
    <mergeCell ref="E17:L17"/>
    <mergeCell ref="E18:L18"/>
    <mergeCell ref="E19:L19"/>
    <mergeCell ref="E20:L20"/>
    <mergeCell ref="E21:L21"/>
    <mergeCell ref="E22:L22"/>
    <mergeCell ref="E23:L23"/>
    <mergeCell ref="E24:L24"/>
    <mergeCell ref="E25:L25"/>
    <mergeCell ref="B58:T58"/>
    <mergeCell ref="B59:T59"/>
    <mergeCell ref="B38:G38"/>
    <mergeCell ref="B39:G39"/>
    <mergeCell ref="B37:G37"/>
    <mergeCell ref="S37:T37"/>
    <mergeCell ref="S38:T39"/>
    <mergeCell ref="I40:M40"/>
    <mergeCell ref="I38:Q39"/>
    <mergeCell ref="P40:Q40"/>
    <mergeCell ref="N40:O40"/>
    <mergeCell ref="I37:Q37"/>
    <mergeCell ref="B57:T57"/>
    <mergeCell ref="B33:C33"/>
    <mergeCell ref="B30:C30"/>
    <mergeCell ref="B31:C31"/>
    <mergeCell ref="B32:C32"/>
    <mergeCell ref="B13:C13"/>
    <mergeCell ref="B22:C22"/>
    <mergeCell ref="B23:C23"/>
    <mergeCell ref="B24:C24"/>
    <mergeCell ref="B18:C18"/>
    <mergeCell ref="B19:C19"/>
    <mergeCell ref="B20:C20"/>
    <mergeCell ref="B21:C21"/>
    <mergeCell ref="B25:C25"/>
    <mergeCell ref="B27:C27"/>
    <mergeCell ref="B26:C26"/>
    <mergeCell ref="B28:C28"/>
    <mergeCell ref="B12:C12"/>
    <mergeCell ref="B17:C17"/>
    <mergeCell ref="B11:Q11"/>
    <mergeCell ref="E12:Q12"/>
    <mergeCell ref="E13:Q13"/>
    <mergeCell ref="M17:Q17"/>
    <mergeCell ref="B16:Q16"/>
  </mergeCells>
  <conditionalFormatting sqref="J41:J55">
    <cfRule type="notContainsText" priority="5" operator="notContains" text="hrs">
      <formula>ISERROR(SEARCH("hrs",J41))</formula>
    </cfRule>
    <cfRule type="notContainsText" priority="6" operator="notContains" text="hrs">
      <formula>ISERROR(SEARCH("hrs",J41))</formula>
    </cfRule>
  </conditionalFormatting>
  <dataValidations count="1">
    <dataValidation type="custom" allowBlank="1" showInputMessage="1" showErrorMessage="1" sqref="J41" xr:uid="{00000000-0002-0000-0000-000000000000}">
      <formula1>"hrs"</formula1>
    </dataValidation>
  </dataValidations>
  <pageMargins left="0.7" right="0.7" top="0.75" bottom="0.75" header="0.3" footer="0.3"/>
  <pageSetup paperSize="9" scale="65" fitToHeight="0" orientation="landscape" cellComments="asDisplayed" r:id="rId1"/>
  <rowBreaks count="2" manualBreakCount="2">
    <brk id="35" max="19" man="1"/>
    <brk id="60" max="16383" man="1"/>
  </rowBreaks>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880208D3386B714F868445C21D19A09D" ma:contentTypeVersion="13" ma:contentTypeDescription="Create a new document." ma:contentTypeScope="" ma:versionID="0177a2d1a84547a15dabbbd22cb5ad0b">
  <xsd:schema xmlns:xsd="http://www.w3.org/2001/XMLSchema" xmlns:xs="http://www.w3.org/2001/XMLSchema" xmlns:p="http://schemas.microsoft.com/office/2006/metadata/properties" xmlns:ns3="f46e3ec0-68a7-4224-820d-95137d47d6b5" xmlns:ns4="4eb9cabd-8d5a-42b9-b1ef-e48dbcba3a05" targetNamespace="http://schemas.microsoft.com/office/2006/metadata/properties" ma:root="true" ma:fieldsID="ebe610df55ab1148d0d0c19cbb3a5067" ns3:_="" ns4:_="">
    <xsd:import namespace="f46e3ec0-68a7-4224-820d-95137d47d6b5"/>
    <xsd:import namespace="4eb9cabd-8d5a-42b9-b1ef-e48dbcba3a05"/>
    <xsd:element name="properties">
      <xsd:complexType>
        <xsd:sequence>
          <xsd:element name="documentManagement">
            <xsd:complexType>
              <xsd:all>
                <xsd:element ref="ns3:MediaServiceMetadata" minOccurs="0"/>
                <xsd:element ref="ns3:MediaServiceFastMetadata" minOccurs="0"/>
                <xsd:element ref="ns3:MediaServiceDateTaken" minOccurs="0"/>
                <xsd:element ref="ns3:MediaServiceAutoTags" minOccurs="0"/>
                <xsd:element ref="ns3:MediaServiceOCR" minOccurs="0"/>
                <xsd:element ref="ns4:SharedWithUsers" minOccurs="0"/>
                <xsd:element ref="ns4:SharedWithDetails" minOccurs="0"/>
                <xsd:element ref="ns4:SharingHintHash" minOccurs="0"/>
                <xsd:element ref="ns3:MediaServiceLocation" minOccurs="0"/>
                <xsd:element ref="ns3:MediaServiceEventHashCode" minOccurs="0"/>
                <xsd:element ref="ns3:MediaServiceGenerationTime" minOccurs="0"/>
                <xsd:element ref="ns3:MediaServiceAutoKeyPoints" minOccurs="0"/>
                <xsd:element ref="ns3: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46e3ec0-68a7-4224-820d-95137d47d6b5" elementFormDefault="qualified">
    <xsd:import namespace="http://schemas.microsoft.com/office/2006/documentManagement/types"/>
    <xsd:import namespace="http://schemas.microsoft.com/office/infopath/2007/PartnerControls"/>
    <xsd:element name="MediaServiceMetadata" ma:index="8" nillable="true" ma:displayName="MediaServiceMetadata" ma:description="" ma:hidden="true" ma:internalName="MediaServiceMetadata" ma:readOnly="true">
      <xsd:simpleType>
        <xsd:restriction base="dms:Note"/>
      </xsd:simpleType>
    </xsd:element>
    <xsd:element name="MediaServiceFastMetadata" ma:index="9" nillable="true" ma:displayName="MediaServiceFastMetadata" ma:description="" ma:hidden="true" ma:internalName="MediaServiceFastMetadata" ma:readOnly="true">
      <xsd:simpleType>
        <xsd:restriction base="dms:Note"/>
      </xsd:simpleType>
    </xsd:element>
    <xsd:element name="MediaServiceDateTaken" ma:index="10" nillable="true" ma:displayName="MediaServiceDateTaken" ma:description="" ma:hidden="true" ma:internalName="MediaServiceDateTaken" ma:readOnly="true">
      <xsd:simpleType>
        <xsd:restriction base="dms:Text"/>
      </xsd:simpleType>
    </xsd:element>
    <xsd:element name="MediaServiceAutoTags" ma:index="11" nillable="true" ma:displayName="MediaServiceAutoTags" ma:description="" ma:internalName="MediaServiceAutoTags" ma:readOnly="true">
      <xsd:simpleType>
        <xsd:restriction base="dms:Text"/>
      </xsd:simpleType>
    </xsd:element>
    <xsd:element name="MediaServiceOCR" ma:index="12" nillable="true" ma:displayName="MediaServiceOCR" ma:internalName="MediaServiceOCR" ma:readOnly="true">
      <xsd:simpleType>
        <xsd:restriction base="dms:Note">
          <xsd:maxLength value="255"/>
        </xsd:restriction>
      </xsd:simpleType>
    </xsd:element>
    <xsd:element name="MediaServiceLocation" ma:index="16" nillable="true" ma:displayName="MediaServiceLocation" ma:internalName="MediaServiceLocation"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AutoKeyPoints" ma:index="19" nillable="true" ma:displayName="MediaServiceAutoKeyPoints" ma:hidden="true" ma:internalName="MediaServiceAutoKeyPoints" ma:readOnly="true">
      <xsd:simpleType>
        <xsd:restriction base="dms:Note"/>
      </xsd:simpleType>
    </xsd:element>
    <xsd:element name="MediaServiceKeyPoints" ma:index="20" nillable="true" ma:displayName="KeyPoints" ma:internalName="MediaServiceKeyPoint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4eb9cabd-8d5a-42b9-b1ef-e48dbcba3a05" elementFormDefault="qualified">
    <xsd:import namespace="http://schemas.microsoft.com/office/2006/documentManagement/types"/>
    <xsd:import namespace="http://schemas.microsoft.com/office/infopath/2007/PartnerControls"/>
    <xsd:element name="SharedWithUsers" ma:index="13"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4" nillable="true" ma:displayName="Shared With Details" ma:internalName="SharedWithDetails" ma:readOnly="true">
      <xsd:simpleType>
        <xsd:restriction base="dms:Note">
          <xsd:maxLength value="255"/>
        </xsd:restriction>
      </xsd:simpleType>
    </xsd:element>
    <xsd:element name="SharingHintHash" ma:index="15"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975D4C69-B259-4D8A-9BDE-3809DC467092}">
  <ds:schemaRefs>
    <ds:schemaRef ds:uri="http://purl.org/dc/elements/1.1/"/>
    <ds:schemaRef ds:uri="http://schemas.microsoft.com/office/2006/metadata/properties"/>
    <ds:schemaRef ds:uri="http://purl.org/dc/terms/"/>
    <ds:schemaRef ds:uri="http://schemas.openxmlformats.org/package/2006/metadata/core-properties"/>
    <ds:schemaRef ds:uri="http://schemas.microsoft.com/office/2006/documentManagement/types"/>
    <ds:schemaRef ds:uri="http://schemas.microsoft.com/office/infopath/2007/PartnerControls"/>
    <ds:schemaRef ds:uri="4eb9cabd-8d5a-42b9-b1ef-e48dbcba3a05"/>
    <ds:schemaRef ds:uri="f46e3ec0-68a7-4224-820d-95137d47d6b5"/>
    <ds:schemaRef ds:uri="http://www.w3.org/XML/1998/namespace"/>
    <ds:schemaRef ds:uri="http://purl.org/dc/dcmitype/"/>
  </ds:schemaRefs>
</ds:datastoreItem>
</file>

<file path=customXml/itemProps2.xml><?xml version="1.0" encoding="utf-8"?>
<ds:datastoreItem xmlns:ds="http://schemas.openxmlformats.org/officeDocument/2006/customXml" ds:itemID="{188A8270-07F7-4659-836F-AC91ECECD376}">
  <ds:schemaRefs>
    <ds:schemaRef ds:uri="http://schemas.microsoft.com/sharepoint/v3/contenttype/forms"/>
  </ds:schemaRefs>
</ds:datastoreItem>
</file>

<file path=customXml/itemProps3.xml><?xml version="1.0" encoding="utf-8"?>
<ds:datastoreItem xmlns:ds="http://schemas.openxmlformats.org/officeDocument/2006/customXml" ds:itemID="{C294B248-83D2-4F0A-AF80-F689A8D413F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46e3ec0-68a7-4224-820d-95137d47d6b5"/>
    <ds:schemaRef ds:uri="4eb9cabd-8d5a-42b9-b1ef-e48dbcba3a0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Compliance</vt:lpstr>
      <vt:lpstr>Compliance!Print_Area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dc:description/>
  <cp:lastModifiedBy/>
  <dcterms:created xsi:type="dcterms:W3CDTF">2020-04-27T05:23:18Z</dcterms:created>
  <dcterms:modified xsi:type="dcterms:W3CDTF">2020-07-20T03:20:39Z</dcterms:modified>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dlc_DocIdItemGuid">
    <vt:lpwstr>ca91ebd0-bd02-432e-9793-582b78bd0970</vt:lpwstr>
  </property>
  <property fmtid="{D5CDD505-2E9C-101B-9397-08002B2CF9AE}" pid="3" name="ContentTypeId">
    <vt:lpwstr>0x010100880208D3386B714F868445C21D19A09D</vt:lpwstr>
  </property>
</Properties>
</file>